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defaultThemeVersion="124226"/>
  <mc:AlternateContent xmlns:mc="http://schemas.openxmlformats.org/markup-compatibility/2006">
    <mc:Choice Requires="x15">
      <x15ac:absPath xmlns:x15ac="http://schemas.microsoft.com/office/spreadsheetml/2010/11/ac" url="\\nas2\injuv\finanzas\CONTABILIDAD\GLOSAS TRIMESTRALES Y SEMESTRALES\GLOSAS TRIMESTRALES Y SEMESTRALES 2024\GLOSAS SEGUNDO TRIMESTRE\"/>
    </mc:Choice>
  </mc:AlternateContent>
  <xr:revisionPtr revIDLastSave="0" documentId="13_ncr:1_{815D4718-8A6C-4E67-B3AD-38570E3D1B92}" xr6:coauthVersionLast="47" xr6:coauthVersionMax="47" xr10:uidLastSave="{00000000-0000-0000-0000-000000000000}"/>
  <bookViews>
    <workbookView xWindow="-28920" yWindow="-120" windowWidth="29040" windowHeight="15840" tabRatio="883" xr2:uid="{00000000-000D-0000-FFFF-FFFF00000000}"/>
  </bookViews>
  <sheets>
    <sheet name="24-01-011 Prog. Fisico y Mental" sheetId="1" r:id="rId1"/>
    <sheet name="24-01-011 REG" sheetId="2" r:id="rId2"/>
    <sheet name="24-01-013 Prog. Vocacional y La" sheetId="3" state="hidden" r:id="rId3"/>
    <sheet name="24-01-013 REG" sheetId="6" state="hidden" r:id="rId4"/>
    <sheet name="24-01-014 Prog. Cívico y Social" sheetId="4" r:id="rId5"/>
    <sheet name="24-01-014 REG" sheetId="7" r:id="rId6"/>
    <sheet name="24-01-614 Observatorio de Juven" sheetId="5" r:id="rId7"/>
    <sheet name="24-01-614 REG" sheetId="8" r:id="rId8"/>
  </sheets>
  <definedNames>
    <definedName name="_xlnm._FilterDatabase" localSheetId="0" hidden="1">'24-01-011 Prog. Fisico y Mental'!$A$1:$AR$136</definedName>
    <definedName name="_xlnm._FilterDatabase" localSheetId="2" hidden="1">'24-01-013 Prog. Vocacional y La'!$A$1:$AR$93</definedName>
    <definedName name="_xlnm._FilterDatabase" localSheetId="4" hidden="1">'24-01-014 Prog. Cívico y Social'!$A$6:$AJ$115</definedName>
    <definedName name="_xlnm.Print_Area" localSheetId="0">'24-01-011 Prog. Fisico y Mental'!$A$1:$AJ$119</definedName>
    <definedName name="_xlnm.Print_Area" localSheetId="2">'24-01-013 Prog. Vocacional y La'!$A$1:$AJ$76</definedName>
    <definedName name="_xlnm.Print_Area" localSheetId="3">'24-01-013 REG'!$A$1:$Y$25</definedName>
    <definedName name="_xlnm.Print_Area" localSheetId="4">'24-01-014 Prog. Cívico y Social'!$A$1:$AJ$115</definedName>
    <definedName name="_xlnm.Print_Area" localSheetId="5">'24-01-014 REG'!$A$1:$Y$25</definedName>
    <definedName name="_xlnm.Print_Area" localSheetId="6">'24-01-614 Observatorio de Juven'!$A$1:$AJ$77</definedName>
    <definedName name="_xlnm.Print_Area" localSheetId="7">'24-01-614 REG'!$A$1:$Y$24</definedName>
    <definedName name="_xlnm.Print_Titles" localSheetId="0">'24-01-011 Prog. Fisico y Mental'!$5:$7</definedName>
    <definedName name="_xlnm.Print_Titles" localSheetId="4">'24-01-014 Prog. Cívico y Social'!$5:$7</definedName>
  </definedNames>
  <calcPr calcId="191029"/>
</workbook>
</file>

<file path=xl/calcChain.xml><?xml version="1.0" encoding="utf-8"?>
<calcChain xmlns="http://schemas.openxmlformats.org/spreadsheetml/2006/main">
  <c r="AH19" i="1" l="1"/>
  <c r="AH21" i="1" s="1"/>
  <c r="AI21" i="1" s="1"/>
  <c r="AH28" i="1"/>
  <c r="AH30" i="1" s="1"/>
  <c r="AH86" i="1"/>
  <c r="AH88" i="1"/>
  <c r="AH89" i="1"/>
  <c r="AH90" i="1"/>
  <c r="AH91" i="1"/>
  <c r="Y119" i="1"/>
  <c r="AH118" i="1"/>
  <c r="N25" i="7"/>
  <c r="B25" i="7"/>
  <c r="E22" i="7"/>
  <c r="AI17" i="1"/>
  <c r="AH104" i="4"/>
  <c r="AI104" i="4" s="1"/>
  <c r="AI89" i="4"/>
  <c r="AI19" i="4"/>
  <c r="AH17" i="4"/>
  <c r="AI17" i="4"/>
  <c r="AI9" i="4"/>
  <c r="AI11" i="4"/>
  <c r="AI10" i="4"/>
  <c r="AI85" i="4"/>
  <c r="J93" i="1"/>
  <c r="J118" i="1"/>
  <c r="J99" i="4"/>
  <c r="J89" i="4"/>
  <c r="Y28" i="1"/>
  <c r="Y29" i="1"/>
  <c r="Y18" i="1"/>
  <c r="Y19" i="1"/>
  <c r="Y20" i="1"/>
  <c r="AH18" i="1"/>
  <c r="AI18" i="1" s="1"/>
  <c r="AI25" i="1"/>
  <c r="Y74" i="5"/>
  <c r="AH74" i="5" s="1"/>
  <c r="Y73" i="5"/>
  <c r="V76" i="5"/>
  <c r="AC74" i="5"/>
  <c r="Y118" i="1"/>
  <c r="X118" i="1"/>
  <c r="AH19" i="4"/>
  <c r="AI75" i="5"/>
  <c r="AG74" i="5"/>
  <c r="U74" i="5"/>
  <c r="Y9" i="4"/>
  <c r="AG9" i="4"/>
  <c r="AC9" i="4"/>
  <c r="U9" i="4"/>
  <c r="X104" i="4"/>
  <c r="W104" i="4"/>
  <c r="AG102" i="4"/>
  <c r="AC102" i="4"/>
  <c r="Y102" i="4"/>
  <c r="U102" i="4"/>
  <c r="AG101" i="4"/>
  <c r="AC101" i="4"/>
  <c r="Y101" i="4"/>
  <c r="U101" i="4"/>
  <c r="AG112" i="4"/>
  <c r="AC112" i="4"/>
  <c r="Y112" i="4"/>
  <c r="U112" i="4"/>
  <c r="AG91" i="4"/>
  <c r="AC91" i="4"/>
  <c r="Y91" i="4"/>
  <c r="U91" i="4"/>
  <c r="AG97" i="4"/>
  <c r="AC97" i="4"/>
  <c r="Y97" i="4"/>
  <c r="U97" i="4"/>
  <c r="AG96" i="4"/>
  <c r="AC96" i="4"/>
  <c r="Y96" i="4"/>
  <c r="U96" i="4"/>
  <c r="Y95" i="4"/>
  <c r="AG95" i="4"/>
  <c r="AC95" i="4"/>
  <c r="U95" i="4"/>
  <c r="V89" i="4"/>
  <c r="W89" i="4"/>
  <c r="AG87" i="4"/>
  <c r="AC87" i="4"/>
  <c r="Y87" i="4"/>
  <c r="U87" i="4"/>
  <c r="AG86" i="4"/>
  <c r="AC86" i="4"/>
  <c r="Y86" i="4"/>
  <c r="U86" i="4"/>
  <c r="AG85" i="4"/>
  <c r="AC85" i="4"/>
  <c r="Y85" i="4"/>
  <c r="U85" i="4"/>
  <c r="AC28" i="1"/>
  <c r="AC27" i="1"/>
  <c r="AG28" i="1"/>
  <c r="U28" i="1"/>
  <c r="Y27" i="1"/>
  <c r="AG27" i="1"/>
  <c r="U27" i="1"/>
  <c r="AG116" i="1"/>
  <c r="AC116" i="1"/>
  <c r="Y116" i="1"/>
  <c r="AG115" i="1"/>
  <c r="AC115" i="1"/>
  <c r="Y115" i="1"/>
  <c r="AH115" i="1" s="1"/>
  <c r="AG91" i="1"/>
  <c r="AC91" i="1"/>
  <c r="Y91" i="1"/>
  <c r="AG90" i="1"/>
  <c r="AC90" i="1"/>
  <c r="Y90" i="1"/>
  <c r="AG89" i="1"/>
  <c r="AC89" i="1"/>
  <c r="Y89" i="1"/>
  <c r="AG84" i="1"/>
  <c r="AC84" i="1"/>
  <c r="Y84" i="1"/>
  <c r="U84" i="1"/>
  <c r="J21" i="1"/>
  <c r="W21" i="1"/>
  <c r="AH93" i="1" l="1"/>
  <c r="AH119" i="1" s="1"/>
  <c r="AI115" i="4"/>
  <c r="AI74" i="5"/>
  <c r="AH9" i="4"/>
  <c r="AH102" i="4"/>
  <c r="AH101" i="4"/>
  <c r="AH112" i="4"/>
  <c r="AH96" i="4"/>
  <c r="AH91" i="4"/>
  <c r="AH97" i="4"/>
  <c r="AH87" i="4"/>
  <c r="AH95" i="4"/>
  <c r="AH86" i="4"/>
  <c r="AH85" i="4"/>
  <c r="AI28" i="1"/>
  <c r="AH27" i="1"/>
  <c r="AH116" i="1"/>
  <c r="AH84" i="1"/>
  <c r="AI19" i="1"/>
  <c r="AG18" i="1" l="1"/>
  <c r="AC18" i="1"/>
  <c r="M114" i="4"/>
  <c r="N114" i="4"/>
  <c r="E24" i="7" s="1"/>
  <c r="Y17" i="1"/>
  <c r="U17" i="1"/>
  <c r="AC17" i="1"/>
  <c r="AG17" i="1"/>
  <c r="AH17" i="1" l="1"/>
  <c r="AD11" i="4" l="1"/>
  <c r="AE11" i="4"/>
  <c r="AF11" i="4"/>
  <c r="U54" i="4"/>
  <c r="U55" i="4"/>
  <c r="U56" i="4"/>
  <c r="U57" i="4"/>
  <c r="U58" i="4"/>
  <c r="U59" i="4"/>
  <c r="AC45" i="4"/>
  <c r="Y45" i="4"/>
  <c r="U45" i="4"/>
  <c r="U24" i="4"/>
  <c r="U25" i="4"/>
  <c r="U26" i="4"/>
  <c r="U27" i="4"/>
  <c r="U28" i="4"/>
  <c r="U29" i="4"/>
  <c r="U30" i="4"/>
  <c r="AA31" i="4"/>
  <c r="J76" i="5"/>
  <c r="X114" i="4"/>
  <c r="X109" i="4"/>
  <c r="X89" i="4"/>
  <c r="X82" i="4"/>
  <c r="X60" i="4"/>
  <c r="X46" i="4"/>
  <c r="X31" i="4"/>
  <c r="X11" i="4"/>
  <c r="X15" i="1" l="1"/>
  <c r="V21" i="1"/>
  <c r="X21" i="1"/>
  <c r="T21" i="1"/>
  <c r="S21" i="1"/>
  <c r="K21" i="1"/>
  <c r="J30" i="1"/>
  <c r="J34" i="1"/>
  <c r="AI27" i="1" s="1"/>
  <c r="J38" i="1"/>
  <c r="J53" i="1"/>
  <c r="J68" i="1"/>
  <c r="J81" i="1"/>
  <c r="J86" i="1"/>
  <c r="AI84" i="1" s="1"/>
  <c r="J97" i="1"/>
  <c r="J101" i="1"/>
  <c r="J105" i="1"/>
  <c r="J112" i="1"/>
  <c r="W76" i="5"/>
  <c r="X76" i="5"/>
  <c r="Z76" i="5"/>
  <c r="AA76" i="5"/>
  <c r="AB76" i="5"/>
  <c r="AD76" i="5"/>
  <c r="AE76" i="5"/>
  <c r="K114" i="4"/>
  <c r="J114" i="4"/>
  <c r="AI112" i="4" s="1"/>
  <c r="K76" i="5"/>
  <c r="AF76" i="5"/>
  <c r="AE114" i="4"/>
  <c r="AF114" i="4"/>
  <c r="AD114" i="4"/>
  <c r="AF46" i="4"/>
  <c r="AD60" i="4"/>
  <c r="AG84" i="4"/>
  <c r="AD89" i="4"/>
  <c r="K89" i="4"/>
  <c r="AC30" i="4"/>
  <c r="AC29" i="4"/>
  <c r="K11" i="4"/>
  <c r="J11" i="4"/>
  <c r="AD31" i="4"/>
  <c r="AF31" i="4"/>
  <c r="AE89" i="4"/>
  <c r="AF89" i="4"/>
  <c r="AD82" i="4"/>
  <c r="AE60" i="4"/>
  <c r="AF60" i="4"/>
  <c r="AG59" i="4"/>
  <c r="AC59" i="4"/>
  <c r="AG58" i="4"/>
  <c r="AC58" i="4"/>
  <c r="K31" i="4"/>
  <c r="J31" i="4"/>
  <c r="AG45" i="4"/>
  <c r="AH45" i="4" s="1"/>
  <c r="AE118" i="1"/>
  <c r="AF34" i="1"/>
  <c r="AE34" i="1"/>
  <c r="AE81" i="1"/>
  <c r="AE93" i="1"/>
  <c r="AE112" i="1"/>
  <c r="K34" i="1"/>
  <c r="K81" i="1"/>
  <c r="K86" i="1"/>
  <c r="K93" i="1"/>
  <c r="K118" i="1"/>
  <c r="K112" i="1"/>
  <c r="AC111" i="1"/>
  <c r="AG111" i="1"/>
  <c r="AF112" i="1"/>
  <c r="AF93" i="1"/>
  <c r="AG79" i="1"/>
  <c r="AC79" i="1"/>
  <c r="U79" i="1"/>
  <c r="AD53" i="1"/>
  <c r="AF118" i="1"/>
  <c r="AF53" i="1"/>
  <c r="AF81" i="1"/>
  <c r="AD81" i="1"/>
  <c r="AD34" i="1"/>
  <c r="AD118" i="1"/>
  <c r="AD86" i="1"/>
  <c r="AF86" i="1"/>
  <c r="AE86" i="1"/>
  <c r="AD93" i="1"/>
  <c r="AG80" i="1"/>
  <c r="AC80" i="1"/>
  <c r="U80" i="1"/>
  <c r="K53" i="1"/>
  <c r="AE53" i="1"/>
  <c r="AG52" i="1"/>
  <c r="AC52" i="1"/>
  <c r="U52" i="1"/>
  <c r="AF21" i="1"/>
  <c r="AE31" i="4"/>
  <c r="AG29" i="4"/>
  <c r="AG30" i="4"/>
  <c r="AG28" i="4"/>
  <c r="AC28" i="4"/>
  <c r="AG27" i="4"/>
  <c r="AC27" i="4"/>
  <c r="Z11" i="4"/>
  <c r="AA11" i="4"/>
  <c r="AB11" i="4"/>
  <c r="AE68" i="1"/>
  <c r="AF68" i="1"/>
  <c r="AE21" i="1"/>
  <c r="AD21" i="1"/>
  <c r="AG51" i="1"/>
  <c r="AC51" i="1"/>
  <c r="U51" i="1"/>
  <c r="AG50" i="1"/>
  <c r="AC50" i="1"/>
  <c r="U50" i="1"/>
  <c r="AG49" i="1"/>
  <c r="AC49" i="1"/>
  <c r="U49" i="1"/>
  <c r="AD112" i="1"/>
  <c r="AG110" i="1"/>
  <c r="AC110" i="1"/>
  <c r="Y110" i="1"/>
  <c r="U110" i="1"/>
  <c r="AG109" i="1"/>
  <c r="AC109" i="1"/>
  <c r="Y109" i="1"/>
  <c r="U109" i="1"/>
  <c r="AG78" i="1"/>
  <c r="AC78" i="1"/>
  <c r="U78" i="1"/>
  <c r="AG77" i="1"/>
  <c r="AC77" i="1"/>
  <c r="U77" i="1"/>
  <c r="AG76" i="1"/>
  <c r="AC76" i="1"/>
  <c r="U76" i="1"/>
  <c r="AI102" i="4" l="1"/>
  <c r="AI101" i="4"/>
  <c r="AI96" i="4"/>
  <c r="AI97" i="4"/>
  <c r="AI91" i="4"/>
  <c r="AI87" i="4"/>
  <c r="AI95" i="4"/>
  <c r="AI86" i="4"/>
  <c r="AI115" i="1"/>
  <c r="AI116" i="1"/>
  <c r="AH111" i="1"/>
  <c r="AI111" i="1" s="1"/>
  <c r="AH59" i="4"/>
  <c r="AH58" i="4"/>
  <c r="AH30" i="4"/>
  <c r="AH28" i="4"/>
  <c r="AH27" i="4"/>
  <c r="AH29" i="4"/>
  <c r="AH79" i="1"/>
  <c r="AH80" i="1"/>
  <c r="AH52" i="1"/>
  <c r="AH50" i="1"/>
  <c r="AH49" i="1"/>
  <c r="AH51" i="1"/>
  <c r="AH110" i="1"/>
  <c r="AH109" i="1"/>
  <c r="AH76" i="1"/>
  <c r="AH78" i="1"/>
  <c r="AH77" i="1"/>
  <c r="AI29" i="4" l="1"/>
  <c r="AI30" i="4"/>
  <c r="AI28" i="4"/>
  <c r="AI27" i="4"/>
  <c r="T89" i="4"/>
  <c r="Z89" i="4"/>
  <c r="AA89" i="4"/>
  <c r="AB89" i="4"/>
  <c r="R89" i="4"/>
  <c r="U38" i="4"/>
  <c r="U39" i="4"/>
  <c r="U40" i="4"/>
  <c r="U41" i="4"/>
  <c r="U42" i="4"/>
  <c r="U43" i="4"/>
  <c r="U44" i="4"/>
  <c r="R11" i="4"/>
  <c r="AD50" i="4"/>
  <c r="AE50" i="4"/>
  <c r="AF50" i="4"/>
  <c r="AA50" i="4"/>
  <c r="Z50" i="4"/>
  <c r="AB50" i="4"/>
  <c r="Z114" i="4"/>
  <c r="Z109" i="4"/>
  <c r="X68" i="1"/>
  <c r="W68" i="1"/>
  <c r="AA93" i="1"/>
  <c r="AB93" i="1"/>
  <c r="AA81" i="1"/>
  <c r="AA53" i="1"/>
  <c r="AB53" i="1"/>
  <c r="T53" i="1"/>
  <c r="U46" i="1"/>
  <c r="U47" i="1"/>
  <c r="U48" i="1"/>
  <c r="U65" i="1"/>
  <c r="Y65" i="1"/>
  <c r="AC65" i="1"/>
  <c r="AG65" i="1"/>
  <c r="AA68" i="1"/>
  <c r="AA34" i="1"/>
  <c r="V53" i="1"/>
  <c r="W53" i="1"/>
  <c r="X53" i="1"/>
  <c r="Z53" i="1"/>
  <c r="R53" i="1"/>
  <c r="Z68" i="1"/>
  <c r="AA21" i="1"/>
  <c r="AB21" i="1"/>
  <c r="Z21" i="1"/>
  <c r="T76" i="5"/>
  <c r="R76" i="5"/>
  <c r="AA82" i="4"/>
  <c r="Y79" i="4"/>
  <c r="Y80" i="4"/>
  <c r="Y81" i="4"/>
  <c r="AC79" i="4"/>
  <c r="AG79" i="4"/>
  <c r="AC80" i="4"/>
  <c r="AG80" i="4"/>
  <c r="AC81" i="4"/>
  <c r="AG81" i="4"/>
  <c r="T82" i="4"/>
  <c r="V82" i="4"/>
  <c r="W82" i="4"/>
  <c r="Z82" i="4"/>
  <c r="AB82" i="4"/>
  <c r="AE82" i="4"/>
  <c r="AF82" i="4"/>
  <c r="R82" i="4"/>
  <c r="K82" i="4"/>
  <c r="J82" i="4"/>
  <c r="AG54" i="4"/>
  <c r="AG55" i="4"/>
  <c r="AG56" i="4"/>
  <c r="AG57" i="4"/>
  <c r="AC54" i="4"/>
  <c r="AC55" i="4"/>
  <c r="AC56" i="4"/>
  <c r="AC57" i="4"/>
  <c r="W60" i="4"/>
  <c r="Z60" i="4"/>
  <c r="AA60" i="4"/>
  <c r="AB60" i="4"/>
  <c r="AC41" i="4"/>
  <c r="AC42" i="4"/>
  <c r="AC43" i="4"/>
  <c r="AC44" i="4"/>
  <c r="AG41" i="4"/>
  <c r="AG42" i="4"/>
  <c r="AG43" i="4"/>
  <c r="AG44" i="4"/>
  <c r="Y41" i="4"/>
  <c r="Y42" i="4"/>
  <c r="Y43" i="4"/>
  <c r="Y44" i="4"/>
  <c r="T46" i="4"/>
  <c r="V46" i="4"/>
  <c r="W46" i="4"/>
  <c r="Z46" i="4"/>
  <c r="AA46" i="4"/>
  <c r="AB46" i="4"/>
  <c r="AD46" i="4"/>
  <c r="AE46" i="4"/>
  <c r="AC24" i="4"/>
  <c r="AG24" i="4"/>
  <c r="AC25" i="4"/>
  <c r="AG25" i="4"/>
  <c r="AC26" i="4"/>
  <c r="AG26" i="4"/>
  <c r="V31" i="4"/>
  <c r="W31" i="4"/>
  <c r="Z31" i="4"/>
  <c r="AB31" i="4"/>
  <c r="T31" i="4"/>
  <c r="V11" i="4"/>
  <c r="W11" i="4"/>
  <c r="T11" i="4"/>
  <c r="Z93" i="1"/>
  <c r="W93" i="1"/>
  <c r="X93" i="1"/>
  <c r="V93" i="1"/>
  <c r="T93" i="1"/>
  <c r="AB81" i="1"/>
  <c r="AC75" i="1"/>
  <c r="AG75" i="1"/>
  <c r="AC74" i="1"/>
  <c r="AG74" i="1"/>
  <c r="Z81" i="1"/>
  <c r="W81" i="1"/>
  <c r="X81" i="1"/>
  <c r="V81" i="1"/>
  <c r="T81" i="1"/>
  <c r="U74" i="1"/>
  <c r="U75" i="1"/>
  <c r="AG55" i="1"/>
  <c r="AG56" i="1"/>
  <c r="AG57" i="1"/>
  <c r="AG58" i="1"/>
  <c r="AG59" i="1"/>
  <c r="AG66" i="1"/>
  <c r="AG67" i="1"/>
  <c r="AC56" i="1"/>
  <c r="AC57" i="1"/>
  <c r="AC58" i="1"/>
  <c r="AC59" i="1"/>
  <c r="AC60" i="1"/>
  <c r="AC61" i="1"/>
  <c r="AC62" i="1"/>
  <c r="AC63" i="1"/>
  <c r="AC64" i="1"/>
  <c r="AC66" i="1"/>
  <c r="AC67" i="1"/>
  <c r="AB68" i="1"/>
  <c r="V68" i="1"/>
  <c r="T68" i="1"/>
  <c r="K68" i="1"/>
  <c r="AB34" i="1"/>
  <c r="Z34" i="1"/>
  <c r="W34" i="1"/>
  <c r="X34" i="1"/>
  <c r="V34" i="1"/>
  <c r="T34" i="1"/>
  <c r="AH25" i="4" l="1"/>
  <c r="AI25" i="4" s="1"/>
  <c r="AH57" i="4"/>
  <c r="AH56" i="4"/>
  <c r="AH55" i="4"/>
  <c r="AH54" i="4"/>
  <c r="AH42" i="4"/>
  <c r="AH44" i="4"/>
  <c r="AH24" i="4"/>
  <c r="AH41" i="4"/>
  <c r="AH80" i="4"/>
  <c r="AI80" i="4" s="1"/>
  <c r="AH79" i="4"/>
  <c r="AI79" i="4" s="1"/>
  <c r="AH81" i="4"/>
  <c r="AI81" i="4" s="1"/>
  <c r="AH26" i="4"/>
  <c r="AH43" i="4"/>
  <c r="AH75" i="1"/>
  <c r="AH65" i="1"/>
  <c r="AH74" i="1"/>
  <c r="AC46" i="1"/>
  <c r="AG46" i="1"/>
  <c r="AC47" i="1"/>
  <c r="AG47" i="1"/>
  <c r="AC48" i="1"/>
  <c r="AG48" i="1"/>
  <c r="U66" i="1"/>
  <c r="U67" i="1"/>
  <c r="Y66" i="1"/>
  <c r="Y67" i="1"/>
  <c r="AC55" i="1"/>
  <c r="AC68" i="1" s="1"/>
  <c r="AI24" i="4" l="1"/>
  <c r="AI26" i="4"/>
  <c r="AH48" i="1"/>
  <c r="AH47" i="1"/>
  <c r="AH67" i="1"/>
  <c r="AH66" i="1"/>
  <c r="AH46" i="1"/>
  <c r="K60" i="4" l="1"/>
  <c r="J60" i="4"/>
  <c r="K46" i="4"/>
  <c r="J46" i="4"/>
  <c r="AI91" i="1"/>
  <c r="Y88" i="1"/>
  <c r="X50" i="4"/>
  <c r="W50" i="4"/>
  <c r="V50" i="4"/>
  <c r="T50" i="4"/>
  <c r="S50" i="4"/>
  <c r="R50" i="4"/>
  <c r="AI89" i="1" l="1"/>
  <c r="AI90" i="1"/>
  <c r="T109" i="4"/>
  <c r="U108" i="4"/>
  <c r="U113" i="4"/>
  <c r="U78" i="4"/>
  <c r="U77" i="4"/>
  <c r="U76" i="4"/>
  <c r="U75" i="4"/>
  <c r="U53" i="4"/>
  <c r="U13" i="1"/>
  <c r="U20" i="1"/>
  <c r="U23" i="1"/>
  <c r="U33" i="1"/>
  <c r="U36" i="1"/>
  <c r="U45" i="1"/>
  <c r="U44" i="1"/>
  <c r="U43" i="1"/>
  <c r="U42" i="1"/>
  <c r="U108" i="1"/>
  <c r="U117" i="1"/>
  <c r="U103" i="1"/>
  <c r="U99" i="1"/>
  <c r="U95" i="1"/>
  <c r="U92" i="1"/>
  <c r="U85" i="1"/>
  <c r="U73" i="1"/>
  <c r="U59" i="1"/>
  <c r="U60" i="1"/>
  <c r="U61" i="1"/>
  <c r="U62" i="1"/>
  <c r="U63" i="1"/>
  <c r="U64" i="1"/>
  <c r="U68" i="4"/>
  <c r="U66" i="4"/>
  <c r="U65" i="4"/>
  <c r="U62" i="4"/>
  <c r="U52" i="4"/>
  <c r="U48" i="4"/>
  <c r="U50" i="4" s="1"/>
  <c r="U37" i="4"/>
  <c r="U14" i="4"/>
  <c r="U23" i="4"/>
  <c r="U10" i="4"/>
  <c r="U17" i="4"/>
  <c r="K50" i="4" l="1"/>
  <c r="J50" i="4"/>
  <c r="K109" i="4"/>
  <c r="J109" i="4"/>
  <c r="K30" i="1"/>
  <c r="T114" i="4"/>
  <c r="AG117" i="1"/>
  <c r="AC117" i="1"/>
  <c r="AG108" i="1"/>
  <c r="AC108" i="1"/>
  <c r="AG103" i="1"/>
  <c r="AC103" i="1"/>
  <c r="AG100" i="1"/>
  <c r="AC100" i="1"/>
  <c r="AG99" i="1"/>
  <c r="AC99" i="1"/>
  <c r="AG95" i="1"/>
  <c r="AC95" i="1"/>
  <c r="AG85" i="1"/>
  <c r="AC85" i="1"/>
  <c r="AG73" i="1"/>
  <c r="AC73" i="1"/>
  <c r="AG64" i="1"/>
  <c r="AG63" i="1"/>
  <c r="AG62" i="1"/>
  <c r="AG61" i="1"/>
  <c r="AG60" i="1"/>
  <c r="AG45" i="1"/>
  <c r="AC45" i="1"/>
  <c r="AG44" i="1"/>
  <c r="AC44" i="1"/>
  <c r="AG43" i="1"/>
  <c r="AC43" i="1"/>
  <c r="AG42" i="1"/>
  <c r="AC42" i="1"/>
  <c r="AG36" i="1"/>
  <c r="AC36" i="1"/>
  <c r="AC38" i="1" s="1"/>
  <c r="AG33" i="1"/>
  <c r="AC33" i="1"/>
  <c r="AG23" i="1"/>
  <c r="AC23" i="1"/>
  <c r="AG20" i="1"/>
  <c r="AC20" i="1"/>
  <c r="AG13" i="1"/>
  <c r="AC13" i="1"/>
  <c r="AG9" i="1"/>
  <c r="AC9" i="1"/>
  <c r="AG108" i="4"/>
  <c r="AC108" i="4"/>
  <c r="AG113" i="4"/>
  <c r="AC113" i="4"/>
  <c r="AG78" i="4"/>
  <c r="AC78" i="4"/>
  <c r="AG77" i="4"/>
  <c r="AC77" i="4"/>
  <c r="AG76" i="4"/>
  <c r="AC76" i="4"/>
  <c r="AG75" i="4"/>
  <c r="AC75" i="4"/>
  <c r="AG69" i="4"/>
  <c r="AC69" i="4"/>
  <c r="AG65" i="4"/>
  <c r="AC65" i="4"/>
  <c r="AG62" i="4"/>
  <c r="AC62" i="4"/>
  <c r="AG53" i="4"/>
  <c r="AC53" i="4"/>
  <c r="AG48" i="4"/>
  <c r="AG50" i="4" s="1"/>
  <c r="AC48" i="4"/>
  <c r="AC50" i="4" s="1"/>
  <c r="AG40" i="4"/>
  <c r="AC40" i="4"/>
  <c r="AG39" i="4"/>
  <c r="AC39" i="4"/>
  <c r="AG38" i="4"/>
  <c r="AC38" i="4"/>
  <c r="AG37" i="4"/>
  <c r="AC37" i="4"/>
  <c r="AG23" i="4"/>
  <c r="AC23" i="4"/>
  <c r="AG17" i="4"/>
  <c r="AC17" i="4"/>
  <c r="AG14" i="4"/>
  <c r="AC14" i="4"/>
  <c r="Y113" i="4"/>
  <c r="Y111" i="4"/>
  <c r="Y108" i="4"/>
  <c r="Y106" i="4"/>
  <c r="Y88" i="4"/>
  <c r="Y84" i="4"/>
  <c r="Y78" i="4"/>
  <c r="Y77" i="4"/>
  <c r="Y76" i="4"/>
  <c r="Y75" i="4"/>
  <c r="Y74" i="4"/>
  <c r="Y73" i="4"/>
  <c r="Y69" i="4"/>
  <c r="Y65" i="4"/>
  <c r="Y62" i="4"/>
  <c r="Y53" i="4"/>
  <c r="Y48" i="4"/>
  <c r="Y50" i="4" s="1"/>
  <c r="Y34" i="4"/>
  <c r="Y35" i="4"/>
  <c r="Y36" i="4"/>
  <c r="Y37" i="4"/>
  <c r="Y38" i="4"/>
  <c r="Y39" i="4"/>
  <c r="Y40" i="4"/>
  <c r="Y22" i="4"/>
  <c r="Y23" i="4"/>
  <c r="Y17" i="4"/>
  <c r="Y14" i="4"/>
  <c r="Y10" i="4"/>
  <c r="Y108" i="1"/>
  <c r="Y114" i="1"/>
  <c r="Y117" i="1"/>
  <c r="Y10" i="1"/>
  <c r="Y9" i="1"/>
  <c r="AH14" i="4" l="1"/>
  <c r="AH108" i="4"/>
  <c r="AH53" i="4"/>
  <c r="Y114" i="4"/>
  <c r="AG68" i="1"/>
  <c r="Y89" i="4"/>
  <c r="AI110" i="1"/>
  <c r="AI109" i="1"/>
  <c r="AH77" i="4"/>
  <c r="AI77" i="4" s="1"/>
  <c r="Y82" i="4"/>
  <c r="AH40" i="4"/>
  <c r="AH69" i="4"/>
  <c r="AH62" i="4"/>
  <c r="AH39" i="4"/>
  <c r="AH48" i="4"/>
  <c r="AH50" i="4" s="1"/>
  <c r="AH9" i="1"/>
  <c r="AI108" i="4"/>
  <c r="AH78" i="4"/>
  <c r="AI78" i="4" s="1"/>
  <c r="AH23" i="4"/>
  <c r="AH75" i="4"/>
  <c r="AI75" i="4" s="1"/>
  <c r="AH76" i="4"/>
  <c r="AI76" i="4" s="1"/>
  <c r="AH113" i="4"/>
  <c r="AI113" i="4" s="1"/>
  <c r="AH37" i="4"/>
  <c r="AH38" i="4"/>
  <c r="AH65" i="4"/>
  <c r="AH108" i="1"/>
  <c r="AH117" i="1"/>
  <c r="Y11" i="1"/>
  <c r="X99" i="4"/>
  <c r="X93" i="4"/>
  <c r="X71" i="4"/>
  <c r="X67" i="4"/>
  <c r="X63" i="4"/>
  <c r="X15" i="4"/>
  <c r="V109" i="4"/>
  <c r="X11" i="1"/>
  <c r="X25" i="1"/>
  <c r="AI23" i="4" l="1"/>
  <c r="AI50" i="4"/>
  <c r="Y44" i="1"/>
  <c r="AH44" i="1" s="1"/>
  <c r="Y36" i="1"/>
  <c r="Y63" i="1"/>
  <c r="AH63" i="1" s="1"/>
  <c r="W112" i="1"/>
  <c r="AH20" i="1"/>
  <c r="Y33" i="1"/>
  <c r="AH33" i="1" s="1"/>
  <c r="AG71" i="1"/>
  <c r="AC71" i="1"/>
  <c r="Y71" i="1"/>
  <c r="U71" i="1"/>
  <c r="X38" i="1"/>
  <c r="Y103" i="1"/>
  <c r="AH103" i="1" s="1"/>
  <c r="AH105" i="1" s="1"/>
  <c r="Y99" i="1"/>
  <c r="AH99" i="1" s="1"/>
  <c r="Y95" i="1"/>
  <c r="Y85" i="1"/>
  <c r="AH85" i="1" s="1"/>
  <c r="Y73" i="1"/>
  <c r="AH73" i="1" s="1"/>
  <c r="Y64" i="1"/>
  <c r="AH64" i="1" s="1"/>
  <c r="Y62" i="1"/>
  <c r="AH62" i="1" s="1"/>
  <c r="Y61" i="1"/>
  <c r="AH61" i="1" s="1"/>
  <c r="Y60" i="1"/>
  <c r="AH60" i="1" s="1"/>
  <c r="Y59" i="1"/>
  <c r="AH59" i="1" s="1"/>
  <c r="Y58" i="1"/>
  <c r="Y57" i="1"/>
  <c r="Y56" i="1"/>
  <c r="Y45" i="1"/>
  <c r="AH45" i="1" s="1"/>
  <c r="Y43" i="1"/>
  <c r="AH43" i="1" s="1"/>
  <c r="Y42" i="1"/>
  <c r="AH42" i="1" s="1"/>
  <c r="Y23" i="1"/>
  <c r="AH23" i="1" s="1"/>
  <c r="Y13" i="1"/>
  <c r="AH13" i="1" s="1"/>
  <c r="AG52" i="4"/>
  <c r="AG60" i="4" s="1"/>
  <c r="AC52" i="4"/>
  <c r="AC60" i="4" s="1"/>
  <c r="AI20" i="1" l="1"/>
  <c r="Y52" i="4"/>
  <c r="V60" i="4"/>
  <c r="W109" i="4"/>
  <c r="Y107" i="4"/>
  <c r="Y109" i="4" s="1"/>
  <c r="Y38" i="1"/>
  <c r="AH36" i="1"/>
  <c r="AH95" i="1"/>
  <c r="AH71" i="1"/>
  <c r="AI71" i="1" s="1"/>
  <c r="S118" i="1"/>
  <c r="U57" i="1"/>
  <c r="AH57" i="1" s="1"/>
  <c r="U58" i="1"/>
  <c r="AH58" i="1" s="1"/>
  <c r="AG35" i="4"/>
  <c r="AC35" i="4"/>
  <c r="U35" i="4"/>
  <c r="AG36" i="4"/>
  <c r="AC36" i="4"/>
  <c r="U36" i="4"/>
  <c r="S81" i="1"/>
  <c r="U56" i="1"/>
  <c r="AH56" i="1" s="1"/>
  <c r="S76" i="5"/>
  <c r="S34" i="1"/>
  <c r="S53" i="1"/>
  <c r="S68" i="1"/>
  <c r="S89" i="4"/>
  <c r="S11" i="4"/>
  <c r="S82" i="4"/>
  <c r="S31" i="4"/>
  <c r="S86" i="1"/>
  <c r="K104" i="4"/>
  <c r="C22" i="7" s="1"/>
  <c r="M104" i="4"/>
  <c r="D22" i="7" s="1"/>
  <c r="N104" i="4"/>
  <c r="O104" i="4"/>
  <c r="F22" i="7" s="1"/>
  <c r="R104" i="4"/>
  <c r="G22" i="7" s="1"/>
  <c r="S104" i="4"/>
  <c r="H22" i="7" s="1"/>
  <c r="T104" i="4"/>
  <c r="I22" i="7" s="1"/>
  <c r="V104" i="4"/>
  <c r="K22" i="7" s="1"/>
  <c r="L22" i="7"/>
  <c r="Z104" i="4"/>
  <c r="O22" i="7" s="1"/>
  <c r="AA104" i="4"/>
  <c r="P22" i="7" s="1"/>
  <c r="AB104" i="4"/>
  <c r="Q22" i="7" s="1"/>
  <c r="AD104" i="4"/>
  <c r="S22" i="7" s="1"/>
  <c r="AE104" i="4"/>
  <c r="T22" i="7" s="1"/>
  <c r="AF104" i="4"/>
  <c r="U22" i="7" s="1"/>
  <c r="J104" i="4"/>
  <c r="K105" i="1"/>
  <c r="M105" i="1"/>
  <c r="N105" i="1"/>
  <c r="O105" i="1"/>
  <c r="R105" i="1"/>
  <c r="S105" i="1"/>
  <c r="T105" i="1"/>
  <c r="V105" i="1"/>
  <c r="W105" i="1"/>
  <c r="X105" i="1"/>
  <c r="Z105" i="1"/>
  <c r="AA105" i="1"/>
  <c r="AB105" i="1"/>
  <c r="AD105" i="1"/>
  <c r="AE105" i="1"/>
  <c r="AF105" i="1"/>
  <c r="B22" i="2"/>
  <c r="C18" i="8"/>
  <c r="K27" i="5"/>
  <c r="C12" i="8" s="1"/>
  <c r="J27" i="5"/>
  <c r="B12" i="8" s="1"/>
  <c r="K67" i="5"/>
  <c r="C22" i="8" s="1"/>
  <c r="M67" i="5"/>
  <c r="D22" i="8" s="1"/>
  <c r="N67" i="5"/>
  <c r="E22" i="8" s="1"/>
  <c r="O67" i="5"/>
  <c r="F22" i="8" s="1"/>
  <c r="R67" i="5"/>
  <c r="G22" i="8" s="1"/>
  <c r="S67" i="5"/>
  <c r="H22" i="8" s="1"/>
  <c r="T67" i="5"/>
  <c r="I22" i="8" s="1"/>
  <c r="V67" i="5"/>
  <c r="K22" i="8" s="1"/>
  <c r="W67" i="5"/>
  <c r="L22" i="8" s="1"/>
  <c r="X67" i="5"/>
  <c r="M22" i="8" s="1"/>
  <c r="Z67" i="5"/>
  <c r="O22" i="8" s="1"/>
  <c r="AA67" i="5"/>
  <c r="P22" i="8" s="1"/>
  <c r="AB67" i="5"/>
  <c r="Q22" i="8" s="1"/>
  <c r="AD67" i="5"/>
  <c r="S22" i="8" s="1"/>
  <c r="AE67" i="5"/>
  <c r="T22" i="8" s="1"/>
  <c r="AF67" i="5"/>
  <c r="U22" i="8" s="1"/>
  <c r="J67" i="5"/>
  <c r="B22" i="8" s="1"/>
  <c r="C18" i="7"/>
  <c r="C12" i="7"/>
  <c r="B12" i="7"/>
  <c r="C18" i="6"/>
  <c r="K67" i="3"/>
  <c r="C22" i="6" s="1"/>
  <c r="M67" i="3"/>
  <c r="D22" i="6" s="1"/>
  <c r="N67" i="3"/>
  <c r="E22" i="6" s="1"/>
  <c r="O67" i="3"/>
  <c r="F22" i="6" s="1"/>
  <c r="R67" i="3"/>
  <c r="G22" i="6" s="1"/>
  <c r="S67" i="3"/>
  <c r="H22" i="6" s="1"/>
  <c r="T67" i="3"/>
  <c r="I22" i="6" s="1"/>
  <c r="V67" i="3"/>
  <c r="K22" i="6" s="1"/>
  <c r="W67" i="3"/>
  <c r="L22" i="6" s="1"/>
  <c r="X67" i="3"/>
  <c r="M22" i="6" s="1"/>
  <c r="Z67" i="3"/>
  <c r="O22" i="6" s="1"/>
  <c r="AA67" i="3"/>
  <c r="P22" i="6" s="1"/>
  <c r="AB67" i="3"/>
  <c r="Q22" i="6" s="1"/>
  <c r="AD67" i="3"/>
  <c r="S22" i="6" s="1"/>
  <c r="AE67" i="3"/>
  <c r="T22" i="6" s="1"/>
  <c r="AF67" i="3"/>
  <c r="U22" i="6" s="1"/>
  <c r="J67" i="3"/>
  <c r="B22" i="6" s="1"/>
  <c r="K27" i="3"/>
  <c r="C12" i="6" s="1"/>
  <c r="J27" i="3"/>
  <c r="B12" i="6" s="1"/>
  <c r="Y60" i="4" l="1"/>
  <c r="AH52" i="4"/>
  <c r="AH60" i="4" s="1"/>
  <c r="AI60" i="4" s="1"/>
  <c r="S46" i="4"/>
  <c r="U88" i="1"/>
  <c r="U93" i="1" s="1"/>
  <c r="S93" i="1"/>
  <c r="AH38" i="1"/>
  <c r="M22" i="7"/>
  <c r="B22" i="7"/>
  <c r="AH35" i="4"/>
  <c r="AI35" i="4" s="1"/>
  <c r="H12" i="7"/>
  <c r="AH36" i="4"/>
  <c r="AI36" i="4" s="1"/>
  <c r="A77" i="5"/>
  <c r="U24" i="8"/>
  <c r="T24" i="8"/>
  <c r="S24" i="8"/>
  <c r="Q24" i="8"/>
  <c r="P24" i="8"/>
  <c r="O24" i="8"/>
  <c r="M24" i="8"/>
  <c r="L24" i="8"/>
  <c r="K24" i="8"/>
  <c r="I24" i="8"/>
  <c r="G24" i="8"/>
  <c r="O76" i="5"/>
  <c r="F24" i="8" s="1"/>
  <c r="N76" i="5"/>
  <c r="E24" i="8" s="1"/>
  <c r="M76" i="5"/>
  <c r="D24" i="8" s="1"/>
  <c r="C24" i="8"/>
  <c r="B24" i="8"/>
  <c r="AG75" i="5"/>
  <c r="AC75" i="5"/>
  <c r="Y75" i="5"/>
  <c r="U75" i="5"/>
  <c r="AG73" i="5"/>
  <c r="AC73" i="5"/>
  <c r="U73" i="5"/>
  <c r="AG66" i="5"/>
  <c r="AC66" i="5"/>
  <c r="Y66" i="5"/>
  <c r="U66" i="5"/>
  <c r="AG65" i="5"/>
  <c r="AC65" i="5"/>
  <c r="Y65" i="5"/>
  <c r="U65" i="5"/>
  <c r="AF71" i="5"/>
  <c r="U23" i="8" s="1"/>
  <c r="AE71" i="5"/>
  <c r="T23" i="8" s="1"/>
  <c r="AD71" i="5"/>
  <c r="S23" i="8" s="1"/>
  <c r="AB71" i="5"/>
  <c r="Q23" i="8" s="1"/>
  <c r="AA71" i="5"/>
  <c r="P23" i="8" s="1"/>
  <c r="Z71" i="5"/>
  <c r="O23" i="8" s="1"/>
  <c r="X71" i="5"/>
  <c r="M23" i="8" s="1"/>
  <c r="W71" i="5"/>
  <c r="L23" i="8" s="1"/>
  <c r="V71" i="5"/>
  <c r="K23" i="8" s="1"/>
  <c r="T71" i="5"/>
  <c r="I23" i="8" s="1"/>
  <c r="S71" i="5"/>
  <c r="H23" i="8" s="1"/>
  <c r="R71" i="5"/>
  <c r="G23" i="8" s="1"/>
  <c r="O71" i="5"/>
  <c r="F23" i="8" s="1"/>
  <c r="N71" i="5"/>
  <c r="E23" i="8" s="1"/>
  <c r="M71" i="5"/>
  <c r="D23" i="8" s="1"/>
  <c r="K71" i="5"/>
  <c r="C23" i="8" s="1"/>
  <c r="J71" i="5"/>
  <c r="B23" i="8" s="1"/>
  <c r="AG70" i="5"/>
  <c r="AC70" i="5"/>
  <c r="Y70" i="5"/>
  <c r="U70" i="5"/>
  <c r="AG69" i="5"/>
  <c r="AC69" i="5"/>
  <c r="Y69" i="5"/>
  <c r="U69" i="5"/>
  <c r="AF63" i="5"/>
  <c r="U21" i="8" s="1"/>
  <c r="AE63" i="5"/>
  <c r="T21" i="8" s="1"/>
  <c r="AD63" i="5"/>
  <c r="S21" i="8" s="1"/>
  <c r="AB63" i="5"/>
  <c r="Q21" i="8" s="1"/>
  <c r="AA63" i="5"/>
  <c r="P21" i="8" s="1"/>
  <c r="Z63" i="5"/>
  <c r="O21" i="8" s="1"/>
  <c r="X63" i="5"/>
  <c r="M21" i="8" s="1"/>
  <c r="W63" i="5"/>
  <c r="L21" i="8" s="1"/>
  <c r="V63" i="5"/>
  <c r="K21" i="8" s="1"/>
  <c r="T63" i="5"/>
  <c r="I21" i="8" s="1"/>
  <c r="S63" i="5"/>
  <c r="H21" i="8" s="1"/>
  <c r="R63" i="5"/>
  <c r="G21" i="8" s="1"/>
  <c r="O63" i="5"/>
  <c r="F21" i="8" s="1"/>
  <c r="N63" i="5"/>
  <c r="E21" i="8" s="1"/>
  <c r="M63" i="5"/>
  <c r="D21" i="8" s="1"/>
  <c r="K63" i="5"/>
  <c r="C21" i="8" s="1"/>
  <c r="J63" i="5"/>
  <c r="B21" i="8" s="1"/>
  <c r="AG62" i="5"/>
  <c r="AC62" i="5"/>
  <c r="Y62" i="5"/>
  <c r="U62" i="5"/>
  <c r="AG61" i="5"/>
  <c r="AC61" i="5"/>
  <c r="Y61" i="5"/>
  <c r="U61" i="5"/>
  <c r="AF59" i="5"/>
  <c r="U20" i="8" s="1"/>
  <c r="AE59" i="5"/>
  <c r="T20" i="8" s="1"/>
  <c r="AD59" i="5"/>
  <c r="S20" i="8" s="1"/>
  <c r="AB59" i="5"/>
  <c r="Q20" i="8" s="1"/>
  <c r="AA59" i="5"/>
  <c r="P20" i="8" s="1"/>
  <c r="Z59" i="5"/>
  <c r="O20" i="8" s="1"/>
  <c r="X59" i="5"/>
  <c r="M20" i="8" s="1"/>
  <c r="W59" i="5"/>
  <c r="L20" i="8" s="1"/>
  <c r="V59" i="5"/>
  <c r="K20" i="8" s="1"/>
  <c r="T59" i="5"/>
  <c r="I20" i="8" s="1"/>
  <c r="S59" i="5"/>
  <c r="H20" i="8" s="1"/>
  <c r="R59" i="5"/>
  <c r="G20" i="8" s="1"/>
  <c r="O59" i="5"/>
  <c r="F20" i="8" s="1"/>
  <c r="N59" i="5"/>
  <c r="E20" i="8" s="1"/>
  <c r="M59" i="5"/>
  <c r="D20" i="8" s="1"/>
  <c r="K59" i="5"/>
  <c r="C20" i="8" s="1"/>
  <c r="J59" i="5"/>
  <c r="B20" i="8" s="1"/>
  <c r="AG58" i="5"/>
  <c r="AC58" i="5"/>
  <c r="Y58" i="5"/>
  <c r="U58" i="5"/>
  <c r="AG57" i="5"/>
  <c r="AC57" i="5"/>
  <c r="Y57" i="5"/>
  <c r="U57" i="5"/>
  <c r="AF55" i="5"/>
  <c r="U19" i="8" s="1"/>
  <c r="AE55" i="5"/>
  <c r="T19" i="8" s="1"/>
  <c r="AD55" i="5"/>
  <c r="S19" i="8" s="1"/>
  <c r="AB55" i="5"/>
  <c r="Q19" i="8" s="1"/>
  <c r="AA55" i="5"/>
  <c r="P19" i="8" s="1"/>
  <c r="Z55" i="5"/>
  <c r="O19" i="8" s="1"/>
  <c r="X55" i="5"/>
  <c r="M19" i="8" s="1"/>
  <c r="W55" i="5"/>
  <c r="L19" i="8" s="1"/>
  <c r="V55" i="5"/>
  <c r="K19" i="8" s="1"/>
  <c r="T55" i="5"/>
  <c r="I19" i="8" s="1"/>
  <c r="S55" i="5"/>
  <c r="H19" i="8" s="1"/>
  <c r="R55" i="5"/>
  <c r="G19" i="8" s="1"/>
  <c r="O55" i="5"/>
  <c r="F19" i="8" s="1"/>
  <c r="N55" i="5"/>
  <c r="E19" i="8" s="1"/>
  <c r="M55" i="5"/>
  <c r="D19" i="8" s="1"/>
  <c r="K55" i="5"/>
  <c r="C19" i="8" s="1"/>
  <c r="J55" i="5"/>
  <c r="B19" i="8" s="1"/>
  <c r="AG54" i="5"/>
  <c r="AC54" i="5"/>
  <c r="Y54" i="5"/>
  <c r="U54" i="5"/>
  <c r="AG53" i="5"/>
  <c r="AC53" i="5"/>
  <c r="Y53" i="5"/>
  <c r="U53" i="5"/>
  <c r="AF51" i="5"/>
  <c r="U18" i="8" s="1"/>
  <c r="AE51" i="5"/>
  <c r="T18" i="8" s="1"/>
  <c r="AD51" i="5"/>
  <c r="S18" i="8" s="1"/>
  <c r="AB51" i="5"/>
  <c r="Q18" i="8" s="1"/>
  <c r="AA51" i="5"/>
  <c r="P18" i="8" s="1"/>
  <c r="Z51" i="5"/>
  <c r="O18" i="8" s="1"/>
  <c r="X51" i="5"/>
  <c r="M18" i="8" s="1"/>
  <c r="W51" i="5"/>
  <c r="L18" i="8" s="1"/>
  <c r="V51" i="5"/>
  <c r="K18" i="8" s="1"/>
  <c r="T51" i="5"/>
  <c r="I18" i="8" s="1"/>
  <c r="S51" i="5"/>
  <c r="H18" i="8" s="1"/>
  <c r="R51" i="5"/>
  <c r="G18" i="8" s="1"/>
  <c r="O51" i="5"/>
  <c r="F18" i="8" s="1"/>
  <c r="N51" i="5"/>
  <c r="E18" i="8" s="1"/>
  <c r="M51" i="5"/>
  <c r="D18" i="8" s="1"/>
  <c r="J51" i="5"/>
  <c r="B18" i="8" s="1"/>
  <c r="AG50" i="5"/>
  <c r="AC50" i="5"/>
  <c r="Y50" i="5"/>
  <c r="U50" i="5"/>
  <c r="AG49" i="5"/>
  <c r="AC49" i="5"/>
  <c r="Y49" i="5"/>
  <c r="U49" i="5"/>
  <c r="AF47" i="5"/>
  <c r="U17" i="8" s="1"/>
  <c r="AE47" i="5"/>
  <c r="T17" i="8" s="1"/>
  <c r="AD47" i="5"/>
  <c r="S17" i="8" s="1"/>
  <c r="AB47" i="5"/>
  <c r="Q17" i="8" s="1"/>
  <c r="AA47" i="5"/>
  <c r="P17" i="8" s="1"/>
  <c r="Z47" i="5"/>
  <c r="O17" i="8" s="1"/>
  <c r="X47" i="5"/>
  <c r="M17" i="8" s="1"/>
  <c r="W47" i="5"/>
  <c r="L17" i="8" s="1"/>
  <c r="V47" i="5"/>
  <c r="K17" i="8" s="1"/>
  <c r="T47" i="5"/>
  <c r="I17" i="8" s="1"/>
  <c r="S47" i="5"/>
  <c r="H17" i="8" s="1"/>
  <c r="R47" i="5"/>
  <c r="G17" i="8" s="1"/>
  <c r="O47" i="5"/>
  <c r="F17" i="8" s="1"/>
  <c r="N47" i="5"/>
  <c r="E17" i="8" s="1"/>
  <c r="M47" i="5"/>
  <c r="D17" i="8" s="1"/>
  <c r="K47" i="5"/>
  <c r="C17" i="8" s="1"/>
  <c r="J47" i="5"/>
  <c r="B17" i="8" s="1"/>
  <c r="AG46" i="5"/>
  <c r="AC46" i="5"/>
  <c r="Y46" i="5"/>
  <c r="U46" i="5"/>
  <c r="AG45" i="5"/>
  <c r="AC45" i="5"/>
  <c r="Y45" i="5"/>
  <c r="U45" i="5"/>
  <c r="AF43" i="5"/>
  <c r="U16" i="8" s="1"/>
  <c r="AE43" i="5"/>
  <c r="T16" i="8" s="1"/>
  <c r="AD43" i="5"/>
  <c r="S16" i="8" s="1"/>
  <c r="AB43" i="5"/>
  <c r="Q16" i="8" s="1"/>
  <c r="AA43" i="5"/>
  <c r="P16" i="8" s="1"/>
  <c r="Z43" i="5"/>
  <c r="O16" i="8" s="1"/>
  <c r="X43" i="5"/>
  <c r="M16" i="8" s="1"/>
  <c r="W43" i="5"/>
  <c r="L16" i="8" s="1"/>
  <c r="V43" i="5"/>
  <c r="K16" i="8" s="1"/>
  <c r="T43" i="5"/>
  <c r="I16" i="8" s="1"/>
  <c r="S43" i="5"/>
  <c r="H16" i="8" s="1"/>
  <c r="R43" i="5"/>
  <c r="G16" i="8" s="1"/>
  <c r="O43" i="5"/>
  <c r="F16" i="8" s="1"/>
  <c r="N43" i="5"/>
  <c r="E16" i="8" s="1"/>
  <c r="M43" i="5"/>
  <c r="D16" i="8" s="1"/>
  <c r="K43" i="5"/>
  <c r="C16" i="8" s="1"/>
  <c r="J43" i="5"/>
  <c r="B16" i="8" s="1"/>
  <c r="AG42" i="5"/>
  <c r="AC42" i="5"/>
  <c r="Y42" i="5"/>
  <c r="U42" i="5"/>
  <c r="AG41" i="5"/>
  <c r="AC41" i="5"/>
  <c r="Y41" i="5"/>
  <c r="U41" i="5"/>
  <c r="AF39" i="5"/>
  <c r="U15" i="8" s="1"/>
  <c r="AE39" i="5"/>
  <c r="T15" i="8" s="1"/>
  <c r="AD39" i="5"/>
  <c r="S15" i="8" s="1"/>
  <c r="AB39" i="5"/>
  <c r="Q15" i="8" s="1"/>
  <c r="AA39" i="5"/>
  <c r="P15" i="8" s="1"/>
  <c r="Z39" i="5"/>
  <c r="O15" i="8" s="1"/>
  <c r="X39" i="5"/>
  <c r="M15" i="8" s="1"/>
  <c r="W39" i="5"/>
  <c r="L15" i="8" s="1"/>
  <c r="V39" i="5"/>
  <c r="K15" i="8" s="1"/>
  <c r="T39" i="5"/>
  <c r="I15" i="8" s="1"/>
  <c r="S39" i="5"/>
  <c r="H15" i="8" s="1"/>
  <c r="R39" i="5"/>
  <c r="G15" i="8" s="1"/>
  <c r="O39" i="5"/>
  <c r="F15" i="8" s="1"/>
  <c r="N39" i="5"/>
  <c r="E15" i="8" s="1"/>
  <c r="M39" i="5"/>
  <c r="D15" i="8" s="1"/>
  <c r="K39" i="5"/>
  <c r="C15" i="8" s="1"/>
  <c r="J39" i="5"/>
  <c r="B15" i="8" s="1"/>
  <c r="AG38" i="5"/>
  <c r="AC38" i="5"/>
  <c r="Y38" i="5"/>
  <c r="U38" i="5"/>
  <c r="AG37" i="5"/>
  <c r="AC37" i="5"/>
  <c r="Y37" i="5"/>
  <c r="U37" i="5"/>
  <c r="AF35" i="5"/>
  <c r="U14" i="8" s="1"/>
  <c r="AE35" i="5"/>
  <c r="T14" i="8" s="1"/>
  <c r="AD35" i="5"/>
  <c r="S14" i="8" s="1"/>
  <c r="AB35" i="5"/>
  <c r="Q14" i="8" s="1"/>
  <c r="AA35" i="5"/>
  <c r="P14" i="8" s="1"/>
  <c r="Z35" i="5"/>
  <c r="O14" i="8" s="1"/>
  <c r="X35" i="5"/>
  <c r="M14" i="8" s="1"/>
  <c r="W35" i="5"/>
  <c r="L14" i="8" s="1"/>
  <c r="V35" i="5"/>
  <c r="K14" i="8" s="1"/>
  <c r="T35" i="5"/>
  <c r="I14" i="8" s="1"/>
  <c r="S35" i="5"/>
  <c r="H14" i="8" s="1"/>
  <c r="R35" i="5"/>
  <c r="G14" i="8" s="1"/>
  <c r="O35" i="5"/>
  <c r="F14" i="8" s="1"/>
  <c r="N35" i="5"/>
  <c r="E14" i="8" s="1"/>
  <c r="M35" i="5"/>
  <c r="D14" i="8" s="1"/>
  <c r="K35" i="5"/>
  <c r="C14" i="8" s="1"/>
  <c r="J35" i="5"/>
  <c r="B14" i="8" s="1"/>
  <c r="AG34" i="5"/>
  <c r="AC34" i="5"/>
  <c r="Y34" i="5"/>
  <c r="U34" i="5"/>
  <c r="AG33" i="5"/>
  <c r="AC33" i="5"/>
  <c r="Y33" i="5"/>
  <c r="U33" i="5"/>
  <c r="AF31" i="5"/>
  <c r="U13" i="8" s="1"/>
  <c r="AE31" i="5"/>
  <c r="T13" i="8" s="1"/>
  <c r="AD31" i="5"/>
  <c r="S13" i="8" s="1"/>
  <c r="AB31" i="5"/>
  <c r="Q13" i="8" s="1"/>
  <c r="AA31" i="5"/>
  <c r="P13" i="8" s="1"/>
  <c r="Z31" i="5"/>
  <c r="O13" i="8" s="1"/>
  <c r="X31" i="5"/>
  <c r="M13" i="8" s="1"/>
  <c r="W31" i="5"/>
  <c r="L13" i="8" s="1"/>
  <c r="V31" i="5"/>
  <c r="K13" i="8" s="1"/>
  <c r="T31" i="5"/>
  <c r="I13" i="8" s="1"/>
  <c r="S31" i="5"/>
  <c r="H13" i="8" s="1"/>
  <c r="R31" i="5"/>
  <c r="G13" i="8" s="1"/>
  <c r="O31" i="5"/>
  <c r="F13" i="8" s="1"/>
  <c r="N31" i="5"/>
  <c r="E13" i="8" s="1"/>
  <c r="M31" i="5"/>
  <c r="D13" i="8" s="1"/>
  <c r="K31" i="5"/>
  <c r="C13" i="8" s="1"/>
  <c r="J31" i="5"/>
  <c r="B13" i="8" s="1"/>
  <c r="AG30" i="5"/>
  <c r="AC30" i="5"/>
  <c r="Y30" i="5"/>
  <c r="U30" i="5"/>
  <c r="AG29" i="5"/>
  <c r="AC29" i="5"/>
  <c r="Y29" i="5"/>
  <c r="U29" i="5"/>
  <c r="AF27" i="5"/>
  <c r="U12" i="8" s="1"/>
  <c r="AE27" i="5"/>
  <c r="T12" i="8" s="1"/>
  <c r="AD27" i="5"/>
  <c r="S12" i="8" s="1"/>
  <c r="AB27" i="5"/>
  <c r="Q12" i="8" s="1"/>
  <c r="AA27" i="5"/>
  <c r="P12" i="8" s="1"/>
  <c r="Z27" i="5"/>
  <c r="O12" i="8" s="1"/>
  <c r="X27" i="5"/>
  <c r="M12" i="8" s="1"/>
  <c r="W27" i="5"/>
  <c r="L12" i="8" s="1"/>
  <c r="V27" i="5"/>
  <c r="K12" i="8" s="1"/>
  <c r="T27" i="5"/>
  <c r="I12" i="8" s="1"/>
  <c r="S27" i="5"/>
  <c r="H12" i="8" s="1"/>
  <c r="R27" i="5"/>
  <c r="G12" i="8" s="1"/>
  <c r="O27" i="5"/>
  <c r="F12" i="8" s="1"/>
  <c r="N27" i="5"/>
  <c r="E12" i="8" s="1"/>
  <c r="M27" i="5"/>
  <c r="D12" i="8" s="1"/>
  <c r="AG26" i="5"/>
  <c r="AC26" i="5"/>
  <c r="Y26" i="5"/>
  <c r="U26" i="5"/>
  <c r="AG25" i="5"/>
  <c r="AC25" i="5"/>
  <c r="Y25" i="5"/>
  <c r="U25" i="5"/>
  <c r="AF23" i="5"/>
  <c r="U11" i="8" s="1"/>
  <c r="AE23" i="5"/>
  <c r="T11" i="8" s="1"/>
  <c r="AD23" i="5"/>
  <c r="S11" i="8" s="1"/>
  <c r="AB23" i="5"/>
  <c r="Q11" i="8" s="1"/>
  <c r="AA23" i="5"/>
  <c r="P11" i="8" s="1"/>
  <c r="Z23" i="5"/>
  <c r="O11" i="8" s="1"/>
  <c r="X23" i="5"/>
  <c r="M11" i="8" s="1"/>
  <c r="W23" i="5"/>
  <c r="L11" i="8" s="1"/>
  <c r="V23" i="5"/>
  <c r="K11" i="8" s="1"/>
  <c r="T23" i="5"/>
  <c r="I11" i="8" s="1"/>
  <c r="S23" i="5"/>
  <c r="H11" i="8" s="1"/>
  <c r="R23" i="5"/>
  <c r="G11" i="8" s="1"/>
  <c r="O23" i="5"/>
  <c r="F11" i="8" s="1"/>
  <c r="N23" i="5"/>
  <c r="E11" i="8" s="1"/>
  <c r="M23" i="5"/>
  <c r="D11" i="8" s="1"/>
  <c r="K23" i="5"/>
  <c r="C11" i="8" s="1"/>
  <c r="J23" i="5"/>
  <c r="B11" i="8" s="1"/>
  <c r="AG22" i="5"/>
  <c r="AC22" i="5"/>
  <c r="Y22" i="5"/>
  <c r="U22" i="5"/>
  <c r="AG21" i="5"/>
  <c r="AC21" i="5"/>
  <c r="Y21" i="5"/>
  <c r="U21" i="5"/>
  <c r="AF19" i="5"/>
  <c r="U10" i="8" s="1"/>
  <c r="AE19" i="5"/>
  <c r="T10" i="8" s="1"/>
  <c r="AD19" i="5"/>
  <c r="S10" i="8" s="1"/>
  <c r="AB19" i="5"/>
  <c r="Q10" i="8" s="1"/>
  <c r="AA19" i="5"/>
  <c r="P10" i="8" s="1"/>
  <c r="Z19" i="5"/>
  <c r="O10" i="8" s="1"/>
  <c r="X19" i="5"/>
  <c r="M10" i="8" s="1"/>
  <c r="W19" i="5"/>
  <c r="L10" i="8" s="1"/>
  <c r="V19" i="5"/>
  <c r="K10" i="8" s="1"/>
  <c r="T19" i="5"/>
  <c r="I10" i="8" s="1"/>
  <c r="S19" i="5"/>
  <c r="H10" i="8" s="1"/>
  <c r="R19" i="5"/>
  <c r="G10" i="8" s="1"/>
  <c r="O19" i="5"/>
  <c r="F10" i="8" s="1"/>
  <c r="N19" i="5"/>
  <c r="E10" i="8" s="1"/>
  <c r="M19" i="5"/>
  <c r="D10" i="8" s="1"/>
  <c r="K19" i="5"/>
  <c r="C10" i="8" s="1"/>
  <c r="J19" i="5"/>
  <c r="B10" i="8" s="1"/>
  <c r="AG18" i="5"/>
  <c r="AC18" i="5"/>
  <c r="Y18" i="5"/>
  <c r="U18" i="5"/>
  <c r="AG17" i="5"/>
  <c r="AC17" i="5"/>
  <c r="Y17" i="5"/>
  <c r="U17" i="5"/>
  <c r="AF15" i="5"/>
  <c r="U9" i="8" s="1"/>
  <c r="AE15" i="5"/>
  <c r="T9" i="8" s="1"/>
  <c r="AD15" i="5"/>
  <c r="S9" i="8" s="1"/>
  <c r="AB15" i="5"/>
  <c r="Q9" i="8" s="1"/>
  <c r="AA15" i="5"/>
  <c r="P9" i="8" s="1"/>
  <c r="Z15" i="5"/>
  <c r="O9" i="8" s="1"/>
  <c r="X15" i="5"/>
  <c r="M9" i="8" s="1"/>
  <c r="W15" i="5"/>
  <c r="L9" i="8" s="1"/>
  <c r="V15" i="5"/>
  <c r="K9" i="8" s="1"/>
  <c r="T15" i="5"/>
  <c r="I9" i="8" s="1"/>
  <c r="S15" i="5"/>
  <c r="H9" i="8" s="1"/>
  <c r="R15" i="5"/>
  <c r="G9" i="8" s="1"/>
  <c r="O15" i="5"/>
  <c r="F9" i="8" s="1"/>
  <c r="N15" i="5"/>
  <c r="E9" i="8" s="1"/>
  <c r="M15" i="5"/>
  <c r="D9" i="8" s="1"/>
  <c r="K15" i="5"/>
  <c r="C9" i="8" s="1"/>
  <c r="J15" i="5"/>
  <c r="B9" i="8" s="1"/>
  <c r="AG14" i="5"/>
  <c r="AC14" i="5"/>
  <c r="Y14" i="5"/>
  <c r="U14" i="5"/>
  <c r="AG13" i="5"/>
  <c r="AC13" i="5"/>
  <c r="Y13" i="5"/>
  <c r="U13" i="5"/>
  <c r="AF11" i="5"/>
  <c r="U8" i="8" s="1"/>
  <c r="AE11" i="5"/>
  <c r="T8" i="8" s="1"/>
  <c r="AD11" i="5"/>
  <c r="AB11" i="5"/>
  <c r="Q8" i="8" s="1"/>
  <c r="AA11" i="5"/>
  <c r="P8" i="8" s="1"/>
  <c r="Z11" i="5"/>
  <c r="O8" i="8" s="1"/>
  <c r="X11" i="5"/>
  <c r="W11" i="5"/>
  <c r="L8" i="8" s="1"/>
  <c r="V11" i="5"/>
  <c r="K8" i="8" s="1"/>
  <c r="T11" i="5"/>
  <c r="I8" i="8" s="1"/>
  <c r="S11" i="5"/>
  <c r="R11" i="5"/>
  <c r="O11" i="5"/>
  <c r="F8" i="8" s="1"/>
  <c r="N11" i="5"/>
  <c r="E8" i="8" s="1"/>
  <c r="M11" i="5"/>
  <c r="K11" i="5"/>
  <c r="C8" i="8" s="1"/>
  <c r="J11" i="5"/>
  <c r="AG10" i="5"/>
  <c r="AC10" i="5"/>
  <c r="Y10" i="5"/>
  <c r="U10" i="5"/>
  <c r="AG9" i="5"/>
  <c r="AC9" i="5"/>
  <c r="AC11" i="5" s="1"/>
  <c r="R8" i="8" s="1"/>
  <c r="Y9" i="5"/>
  <c r="U9" i="5"/>
  <c r="A5" i="7"/>
  <c r="A25" i="7" s="1"/>
  <c r="A115" i="4"/>
  <c r="U24" i="7"/>
  <c r="T24" i="7"/>
  <c r="AB114" i="4"/>
  <c r="Q24" i="7" s="1"/>
  <c r="AA114" i="4"/>
  <c r="P24" i="7" s="1"/>
  <c r="O24" i="7"/>
  <c r="M24" i="7"/>
  <c r="W114" i="4"/>
  <c r="L24" i="7" s="1"/>
  <c r="V114" i="4"/>
  <c r="K24" i="7" s="1"/>
  <c r="I24" i="7"/>
  <c r="S114" i="4"/>
  <c r="H24" i="7" s="1"/>
  <c r="R114" i="4"/>
  <c r="G24" i="7" s="1"/>
  <c r="O114" i="4"/>
  <c r="F24" i="7" s="1"/>
  <c r="D24" i="7"/>
  <c r="C24" i="7"/>
  <c r="B24" i="7"/>
  <c r="AG111" i="4"/>
  <c r="AG114" i="4" s="1"/>
  <c r="AC111" i="4"/>
  <c r="U111" i="4"/>
  <c r="AF109" i="4"/>
  <c r="U23" i="7" s="1"/>
  <c r="AE109" i="4"/>
  <c r="T23" i="7" s="1"/>
  <c r="AD109" i="4"/>
  <c r="AB109" i="4"/>
  <c r="Q23" i="7" s="1"/>
  <c r="AA109" i="4"/>
  <c r="P23" i="7" s="1"/>
  <c r="O23" i="7"/>
  <c r="M23" i="7"/>
  <c r="L23" i="7"/>
  <c r="K23" i="7"/>
  <c r="I23" i="7"/>
  <c r="S109" i="4"/>
  <c r="H23" i="7" s="1"/>
  <c r="R109" i="4"/>
  <c r="G23" i="7" s="1"/>
  <c r="O109" i="4"/>
  <c r="F23" i="7" s="1"/>
  <c r="N109" i="4"/>
  <c r="E23" i="7" s="1"/>
  <c r="M109" i="4"/>
  <c r="D23" i="7" s="1"/>
  <c r="C23" i="7"/>
  <c r="B23" i="7"/>
  <c r="AG107" i="4"/>
  <c r="AC107" i="4"/>
  <c r="U107" i="4"/>
  <c r="AG106" i="4"/>
  <c r="AC106" i="4"/>
  <c r="U106" i="4"/>
  <c r="AF99" i="4"/>
  <c r="U21" i="7" s="1"/>
  <c r="AE99" i="4"/>
  <c r="T21" i="7" s="1"/>
  <c r="AD99" i="4"/>
  <c r="S21" i="7" s="1"/>
  <c r="AB99" i="4"/>
  <c r="Q21" i="7" s="1"/>
  <c r="AA99" i="4"/>
  <c r="P21" i="7" s="1"/>
  <c r="Z99" i="4"/>
  <c r="O21" i="7" s="1"/>
  <c r="M21" i="7"/>
  <c r="W99" i="4"/>
  <c r="L21" i="7" s="1"/>
  <c r="V99" i="4"/>
  <c r="K21" i="7" s="1"/>
  <c r="T99" i="4"/>
  <c r="I21" i="7" s="1"/>
  <c r="S99" i="4"/>
  <c r="H21" i="7" s="1"/>
  <c r="R99" i="4"/>
  <c r="G21" i="7" s="1"/>
  <c r="O99" i="4"/>
  <c r="F21" i="7" s="1"/>
  <c r="N99" i="4"/>
  <c r="E21" i="7" s="1"/>
  <c r="M99" i="4"/>
  <c r="D21" i="7" s="1"/>
  <c r="K99" i="4"/>
  <c r="C21" i="7" s="1"/>
  <c r="B21" i="7"/>
  <c r="AG98" i="4"/>
  <c r="AC98" i="4"/>
  <c r="Y98" i="4"/>
  <c r="U98" i="4"/>
  <c r="AF93" i="4"/>
  <c r="U20" i="7" s="1"/>
  <c r="AE93" i="4"/>
  <c r="T20" i="7" s="1"/>
  <c r="AD93" i="4"/>
  <c r="S20" i="7" s="1"/>
  <c r="AB93" i="4"/>
  <c r="Q20" i="7" s="1"/>
  <c r="AA93" i="4"/>
  <c r="P20" i="7" s="1"/>
  <c r="Z93" i="4"/>
  <c r="O20" i="7" s="1"/>
  <c r="M20" i="7"/>
  <c r="W93" i="4"/>
  <c r="L20" i="7" s="1"/>
  <c r="V93" i="4"/>
  <c r="K20" i="7" s="1"/>
  <c r="T93" i="4"/>
  <c r="I20" i="7" s="1"/>
  <c r="S93" i="4"/>
  <c r="H20" i="7" s="1"/>
  <c r="R93" i="4"/>
  <c r="G20" i="7" s="1"/>
  <c r="O93" i="4"/>
  <c r="F20" i="7" s="1"/>
  <c r="N93" i="4"/>
  <c r="E20" i="7" s="1"/>
  <c r="M93" i="4"/>
  <c r="D20" i="7" s="1"/>
  <c r="K93" i="4"/>
  <c r="C20" i="7" s="1"/>
  <c r="J93" i="4"/>
  <c r="B20" i="7" s="1"/>
  <c r="AG92" i="4"/>
  <c r="AC92" i="4"/>
  <c r="Y92" i="4"/>
  <c r="U92" i="4"/>
  <c r="U19" i="7"/>
  <c r="T19" i="7"/>
  <c r="S19" i="7"/>
  <c r="Q19" i="7"/>
  <c r="P19" i="7"/>
  <c r="O19" i="7"/>
  <c r="M19" i="7"/>
  <c r="L19" i="7"/>
  <c r="K19" i="7"/>
  <c r="I19" i="7"/>
  <c r="H19" i="7"/>
  <c r="G19" i="7"/>
  <c r="O89" i="4"/>
  <c r="F19" i="7" s="1"/>
  <c r="N89" i="4"/>
  <c r="E19" i="7" s="1"/>
  <c r="M89" i="4"/>
  <c r="D19" i="7" s="1"/>
  <c r="C19" i="7"/>
  <c r="B19" i="7"/>
  <c r="AG88" i="4"/>
  <c r="AG89" i="4" s="1"/>
  <c r="AC88" i="4"/>
  <c r="U88" i="4"/>
  <c r="AC84" i="4"/>
  <c r="U84" i="4"/>
  <c r="U18" i="7"/>
  <c r="T18" i="7"/>
  <c r="S18" i="7"/>
  <c r="Q18" i="7"/>
  <c r="P18" i="7"/>
  <c r="O18" i="7"/>
  <c r="M18" i="7"/>
  <c r="L18" i="7"/>
  <c r="K18" i="7"/>
  <c r="I18" i="7"/>
  <c r="H18" i="7"/>
  <c r="G18" i="7"/>
  <c r="O82" i="4"/>
  <c r="F18" i="7" s="1"/>
  <c r="N82" i="4"/>
  <c r="E18" i="7" s="1"/>
  <c r="M82" i="4"/>
  <c r="D18" i="7" s="1"/>
  <c r="B18" i="7"/>
  <c r="AG74" i="4"/>
  <c r="AC74" i="4"/>
  <c r="U74" i="4"/>
  <c r="AG73" i="4"/>
  <c r="AC73" i="4"/>
  <c r="U73" i="4"/>
  <c r="AF71" i="4"/>
  <c r="U17" i="7" s="1"/>
  <c r="AE71" i="4"/>
  <c r="T17" i="7" s="1"/>
  <c r="AD71" i="4"/>
  <c r="S17" i="7" s="1"/>
  <c r="AB71" i="4"/>
  <c r="Q17" i="7" s="1"/>
  <c r="AA71" i="4"/>
  <c r="P17" i="7" s="1"/>
  <c r="Z71" i="4"/>
  <c r="O17" i="7" s="1"/>
  <c r="M17" i="7"/>
  <c r="W71" i="4"/>
  <c r="L17" i="7" s="1"/>
  <c r="V71" i="4"/>
  <c r="K17" i="7" s="1"/>
  <c r="T71" i="4"/>
  <c r="I17" i="7" s="1"/>
  <c r="S71" i="4"/>
  <c r="H17" i="7" s="1"/>
  <c r="R71" i="4"/>
  <c r="G17" i="7" s="1"/>
  <c r="O71" i="4"/>
  <c r="F17" i="7" s="1"/>
  <c r="N71" i="4"/>
  <c r="E17" i="7" s="1"/>
  <c r="M71" i="4"/>
  <c r="D17" i="7" s="1"/>
  <c r="K71" i="4"/>
  <c r="C17" i="7" s="1"/>
  <c r="J71" i="4"/>
  <c r="B17" i="7" s="1"/>
  <c r="AG70" i="4"/>
  <c r="AC70" i="4"/>
  <c r="Y70" i="4"/>
  <c r="U70" i="4"/>
  <c r="AF67" i="4"/>
  <c r="U16" i="7" s="1"/>
  <c r="AE67" i="4"/>
  <c r="T16" i="7" s="1"/>
  <c r="AD67" i="4"/>
  <c r="S16" i="7" s="1"/>
  <c r="AB67" i="4"/>
  <c r="Q16" i="7" s="1"/>
  <c r="AA67" i="4"/>
  <c r="P16" i="7" s="1"/>
  <c r="Z67" i="4"/>
  <c r="O16" i="7" s="1"/>
  <c r="M16" i="7"/>
  <c r="W67" i="4"/>
  <c r="L16" i="7" s="1"/>
  <c r="V67" i="4"/>
  <c r="K16" i="7" s="1"/>
  <c r="T67" i="4"/>
  <c r="I16" i="7" s="1"/>
  <c r="S67" i="4"/>
  <c r="H16" i="7" s="1"/>
  <c r="R67" i="4"/>
  <c r="G16" i="7" s="1"/>
  <c r="O67" i="4"/>
  <c r="F16" i="7" s="1"/>
  <c r="N67" i="4"/>
  <c r="E16" i="7" s="1"/>
  <c r="M67" i="4"/>
  <c r="D16" i="7" s="1"/>
  <c r="K67" i="4"/>
  <c r="C16" i="7" s="1"/>
  <c r="J67" i="4"/>
  <c r="B16" i="7" s="1"/>
  <c r="AG66" i="4"/>
  <c r="AC66" i="4"/>
  <c r="Y66" i="4"/>
  <c r="AF63" i="4"/>
  <c r="U15" i="7" s="1"/>
  <c r="AE63" i="4"/>
  <c r="T15" i="7" s="1"/>
  <c r="AD63" i="4"/>
  <c r="S15" i="7" s="1"/>
  <c r="AB63" i="4"/>
  <c r="Q15" i="7" s="1"/>
  <c r="AA63" i="4"/>
  <c r="P15" i="7" s="1"/>
  <c r="Z63" i="4"/>
  <c r="O15" i="7" s="1"/>
  <c r="M15" i="7"/>
  <c r="W63" i="4"/>
  <c r="L15" i="7" s="1"/>
  <c r="V63" i="4"/>
  <c r="K15" i="7" s="1"/>
  <c r="T63" i="4"/>
  <c r="I15" i="7" s="1"/>
  <c r="S63" i="4"/>
  <c r="H15" i="7" s="1"/>
  <c r="R63" i="4"/>
  <c r="G15" i="7" s="1"/>
  <c r="O63" i="4"/>
  <c r="F15" i="7" s="1"/>
  <c r="N63" i="4"/>
  <c r="E15" i="7" s="1"/>
  <c r="M63" i="4"/>
  <c r="D15" i="7" s="1"/>
  <c r="K63" i="4"/>
  <c r="C15" i="7" s="1"/>
  <c r="J63" i="4"/>
  <c r="B15" i="7" s="1"/>
  <c r="U14" i="7"/>
  <c r="T14" i="7"/>
  <c r="S14" i="7"/>
  <c r="Q14" i="7"/>
  <c r="P14" i="7"/>
  <c r="O14" i="7"/>
  <c r="M14" i="7"/>
  <c r="L14" i="7"/>
  <c r="K14" i="7"/>
  <c r="T60" i="4"/>
  <c r="I14" i="7" s="1"/>
  <c r="S60" i="4"/>
  <c r="H14" i="7" s="1"/>
  <c r="R60" i="4"/>
  <c r="G14" i="7" s="1"/>
  <c r="O60" i="4"/>
  <c r="F14" i="7" s="1"/>
  <c r="N60" i="4"/>
  <c r="E14" i="7" s="1"/>
  <c r="M60" i="4"/>
  <c r="D14" i="7" s="1"/>
  <c r="C14" i="7"/>
  <c r="B14" i="7"/>
  <c r="U12" i="7"/>
  <c r="T12" i="7"/>
  <c r="S12" i="7"/>
  <c r="Q12" i="7"/>
  <c r="P12" i="7"/>
  <c r="O12" i="7"/>
  <c r="M12" i="7"/>
  <c r="L12" i="7"/>
  <c r="K12" i="7"/>
  <c r="I12" i="7"/>
  <c r="R46" i="4"/>
  <c r="G12" i="7" s="1"/>
  <c r="O46" i="4"/>
  <c r="F12" i="7" s="1"/>
  <c r="N46" i="4"/>
  <c r="E12" i="7" s="1"/>
  <c r="M46" i="4"/>
  <c r="D12" i="7" s="1"/>
  <c r="AG34" i="4"/>
  <c r="AC34" i="4"/>
  <c r="U34" i="4"/>
  <c r="AG33" i="4"/>
  <c r="AC33" i="4"/>
  <c r="Y33" i="4"/>
  <c r="Y46" i="4" s="1"/>
  <c r="U33" i="4"/>
  <c r="U11" i="7"/>
  <c r="T11" i="7"/>
  <c r="S11" i="7"/>
  <c r="Q11" i="7"/>
  <c r="P11" i="7"/>
  <c r="O11" i="7"/>
  <c r="M11" i="7"/>
  <c r="L11" i="7"/>
  <c r="K11" i="7"/>
  <c r="I11" i="7"/>
  <c r="H11" i="7"/>
  <c r="R31" i="4"/>
  <c r="G11" i="7" s="1"/>
  <c r="O31" i="4"/>
  <c r="F11" i="7" s="1"/>
  <c r="N31" i="4"/>
  <c r="E11" i="7" s="1"/>
  <c r="M31" i="4"/>
  <c r="D11" i="7" s="1"/>
  <c r="C11" i="7"/>
  <c r="AG22" i="4"/>
  <c r="AC22" i="4"/>
  <c r="U22" i="4"/>
  <c r="AG21" i="4"/>
  <c r="AC21" i="4"/>
  <c r="Y21" i="4"/>
  <c r="Y31" i="4" s="1"/>
  <c r="U21" i="4"/>
  <c r="AF19" i="4"/>
  <c r="U10" i="7" s="1"/>
  <c r="AE19" i="4"/>
  <c r="T10" i="7" s="1"/>
  <c r="AD19" i="4"/>
  <c r="S10" i="7" s="1"/>
  <c r="AB19" i="4"/>
  <c r="Q10" i="7" s="1"/>
  <c r="AA19" i="4"/>
  <c r="P10" i="7" s="1"/>
  <c r="Z19" i="4"/>
  <c r="O10" i="7" s="1"/>
  <c r="X19" i="4"/>
  <c r="W19" i="4"/>
  <c r="L10" i="7" s="1"/>
  <c r="V19" i="4"/>
  <c r="K10" i="7" s="1"/>
  <c r="T19" i="4"/>
  <c r="I10" i="7" s="1"/>
  <c r="S19" i="4"/>
  <c r="H10" i="7" s="1"/>
  <c r="R19" i="4"/>
  <c r="G10" i="7" s="1"/>
  <c r="O19" i="4"/>
  <c r="F10" i="7" s="1"/>
  <c r="N19" i="4"/>
  <c r="E10" i="7" s="1"/>
  <c r="M19" i="4"/>
  <c r="D10" i="7" s="1"/>
  <c r="K19" i="4"/>
  <c r="C10" i="7" s="1"/>
  <c r="J19" i="4"/>
  <c r="B10" i="7" s="1"/>
  <c r="AG18" i="4"/>
  <c r="AC18" i="4"/>
  <c r="Y18" i="4"/>
  <c r="Y19" i="4" s="1"/>
  <c r="U18" i="4"/>
  <c r="U19" i="4" s="1"/>
  <c r="AF15" i="4"/>
  <c r="U9" i="7" s="1"/>
  <c r="AE15" i="4"/>
  <c r="T9" i="7" s="1"/>
  <c r="AD15" i="4"/>
  <c r="S9" i="7" s="1"/>
  <c r="AB15" i="4"/>
  <c r="AA15" i="4"/>
  <c r="Z15" i="4"/>
  <c r="M9" i="7"/>
  <c r="W15" i="4"/>
  <c r="L9" i="7" s="1"/>
  <c r="V15" i="4"/>
  <c r="K9" i="7" s="1"/>
  <c r="T15" i="4"/>
  <c r="S15" i="4"/>
  <c r="H9" i="7" s="1"/>
  <c r="R15" i="4"/>
  <c r="G9" i="7" s="1"/>
  <c r="O15" i="4"/>
  <c r="F9" i="7" s="1"/>
  <c r="N15" i="4"/>
  <c r="E9" i="7" s="1"/>
  <c r="M15" i="4"/>
  <c r="D9" i="7" s="1"/>
  <c r="K15" i="4"/>
  <c r="J15" i="4"/>
  <c r="AG13" i="4"/>
  <c r="AC13" i="4"/>
  <c r="Y13" i="4"/>
  <c r="Y15" i="4" s="1"/>
  <c r="U13" i="4"/>
  <c r="U8" i="7"/>
  <c r="T8" i="7"/>
  <c r="S8" i="7"/>
  <c r="Q8" i="7"/>
  <c r="P8" i="7"/>
  <c r="O8" i="7"/>
  <c r="M8" i="7"/>
  <c r="L8" i="7"/>
  <c r="K8" i="7"/>
  <c r="I8" i="7"/>
  <c r="H8" i="7"/>
  <c r="G8" i="7"/>
  <c r="O11" i="4"/>
  <c r="F8" i="7" s="1"/>
  <c r="N11" i="4"/>
  <c r="E8" i="7" s="1"/>
  <c r="M11" i="4"/>
  <c r="D8" i="7" s="1"/>
  <c r="C8" i="7"/>
  <c r="B8" i="7"/>
  <c r="AG10" i="4"/>
  <c r="AC10" i="4"/>
  <c r="Y11" i="4"/>
  <c r="U11" i="4"/>
  <c r="A76" i="3"/>
  <c r="AF75" i="3"/>
  <c r="U24" i="6" s="1"/>
  <c r="AE75" i="3"/>
  <c r="T24" i="6" s="1"/>
  <c r="AD75" i="3"/>
  <c r="S24" i="6" s="1"/>
  <c r="AB75" i="3"/>
  <c r="Q24" i="6" s="1"/>
  <c r="AA75" i="3"/>
  <c r="P24" i="6" s="1"/>
  <c r="Z75" i="3"/>
  <c r="O24" i="6" s="1"/>
  <c r="X75" i="3"/>
  <c r="M24" i="6" s="1"/>
  <c r="W75" i="3"/>
  <c r="L24" i="6" s="1"/>
  <c r="V75" i="3"/>
  <c r="K24" i="6" s="1"/>
  <c r="T75" i="3"/>
  <c r="I24" i="6" s="1"/>
  <c r="S75" i="3"/>
  <c r="H24" i="6" s="1"/>
  <c r="R75" i="3"/>
  <c r="G24" i="6" s="1"/>
  <c r="O75" i="3"/>
  <c r="F24" i="6" s="1"/>
  <c r="N75" i="3"/>
  <c r="E24" i="6" s="1"/>
  <c r="M75" i="3"/>
  <c r="D24" i="6" s="1"/>
  <c r="K75" i="3"/>
  <c r="C24" i="6" s="1"/>
  <c r="J75" i="3"/>
  <c r="B24" i="6" s="1"/>
  <c r="AG74" i="3"/>
  <c r="AC74" i="3"/>
  <c r="Y74" i="3"/>
  <c r="U74" i="3"/>
  <c r="AG73" i="3"/>
  <c r="AC73" i="3"/>
  <c r="AC75" i="3" s="1"/>
  <c r="R24" i="6" s="1"/>
  <c r="Y73" i="3"/>
  <c r="U73" i="3"/>
  <c r="AG66" i="3"/>
  <c r="AC66" i="3"/>
  <c r="Y66" i="3"/>
  <c r="U66" i="3"/>
  <c r="AG65" i="3"/>
  <c r="AC65" i="3"/>
  <c r="AC67" i="3" s="1"/>
  <c r="R22" i="6" s="1"/>
  <c r="Y65" i="3"/>
  <c r="Y67" i="3" s="1"/>
  <c r="N22" i="6" s="1"/>
  <c r="U65" i="3"/>
  <c r="U67" i="3" s="1"/>
  <c r="J22" i="6" s="1"/>
  <c r="AF71" i="3"/>
  <c r="U23" i="6" s="1"/>
  <c r="AE71" i="3"/>
  <c r="T23" i="6" s="1"/>
  <c r="AD71" i="3"/>
  <c r="S23" i="6" s="1"/>
  <c r="AB71" i="3"/>
  <c r="Q23" i="6" s="1"/>
  <c r="AA71" i="3"/>
  <c r="P23" i="6" s="1"/>
  <c r="Z71" i="3"/>
  <c r="O23" i="6" s="1"/>
  <c r="X71" i="3"/>
  <c r="M23" i="6" s="1"/>
  <c r="W71" i="3"/>
  <c r="L23" i="6" s="1"/>
  <c r="V71" i="3"/>
  <c r="K23" i="6" s="1"/>
  <c r="T71" i="3"/>
  <c r="I23" i="6" s="1"/>
  <c r="S71" i="3"/>
  <c r="H23" i="6" s="1"/>
  <c r="R71" i="3"/>
  <c r="G23" i="6" s="1"/>
  <c r="O71" i="3"/>
  <c r="F23" i="6" s="1"/>
  <c r="N71" i="3"/>
  <c r="E23" i="6" s="1"/>
  <c r="M71" i="3"/>
  <c r="D23" i="6" s="1"/>
  <c r="K71" i="3"/>
  <c r="C23" i="6" s="1"/>
  <c r="J71" i="3"/>
  <c r="B23" i="6" s="1"/>
  <c r="AG70" i="3"/>
  <c r="AC70" i="3"/>
  <c r="Y70" i="3"/>
  <c r="U70" i="3"/>
  <c r="AG69" i="3"/>
  <c r="AC69" i="3"/>
  <c r="AC71" i="3" s="1"/>
  <c r="R23" i="6" s="1"/>
  <c r="Y69" i="3"/>
  <c r="U69" i="3"/>
  <c r="AF63" i="3"/>
  <c r="U21" i="6" s="1"/>
  <c r="AE63" i="3"/>
  <c r="T21" i="6" s="1"/>
  <c r="AD63" i="3"/>
  <c r="S21" i="6" s="1"/>
  <c r="AB63" i="3"/>
  <c r="Q21" i="6" s="1"/>
  <c r="AA63" i="3"/>
  <c r="P21" i="6" s="1"/>
  <c r="Z63" i="3"/>
  <c r="O21" i="6" s="1"/>
  <c r="X63" i="3"/>
  <c r="M21" i="6" s="1"/>
  <c r="W63" i="3"/>
  <c r="L21" i="6" s="1"/>
  <c r="V63" i="3"/>
  <c r="K21" i="6" s="1"/>
  <c r="T63" i="3"/>
  <c r="I21" i="6" s="1"/>
  <c r="S63" i="3"/>
  <c r="H21" i="6" s="1"/>
  <c r="R63" i="3"/>
  <c r="G21" i="6" s="1"/>
  <c r="O63" i="3"/>
  <c r="F21" i="6" s="1"/>
  <c r="N63" i="3"/>
  <c r="E21" i="6" s="1"/>
  <c r="M63" i="3"/>
  <c r="D21" i="6" s="1"/>
  <c r="K63" i="3"/>
  <c r="C21" i="6" s="1"/>
  <c r="J63" i="3"/>
  <c r="B21" i="6" s="1"/>
  <c r="AG62" i="3"/>
  <c r="AC62" i="3"/>
  <c r="Y62" i="3"/>
  <c r="U62" i="3"/>
  <c r="AG61" i="3"/>
  <c r="AC61" i="3"/>
  <c r="AC63" i="3" s="1"/>
  <c r="R21" i="6" s="1"/>
  <c r="Y61" i="3"/>
  <c r="U61" i="3"/>
  <c r="AF59" i="3"/>
  <c r="U20" i="6" s="1"/>
  <c r="AE59" i="3"/>
  <c r="T20" i="6" s="1"/>
  <c r="AD59" i="3"/>
  <c r="S20" i="6" s="1"/>
  <c r="AB59" i="3"/>
  <c r="Q20" i="6" s="1"/>
  <c r="AA59" i="3"/>
  <c r="P20" i="6" s="1"/>
  <c r="Z59" i="3"/>
  <c r="O20" i="6" s="1"/>
  <c r="X59" i="3"/>
  <c r="M20" i="6" s="1"/>
  <c r="W59" i="3"/>
  <c r="L20" i="6" s="1"/>
  <c r="V59" i="3"/>
  <c r="K20" i="6" s="1"/>
  <c r="T59" i="3"/>
  <c r="I20" i="6" s="1"/>
  <c r="S59" i="3"/>
  <c r="H20" i="6" s="1"/>
  <c r="R59" i="3"/>
  <c r="G20" i="6" s="1"/>
  <c r="O59" i="3"/>
  <c r="F20" i="6" s="1"/>
  <c r="N59" i="3"/>
  <c r="E20" i="6" s="1"/>
  <c r="M59" i="3"/>
  <c r="D20" i="6" s="1"/>
  <c r="K59" i="3"/>
  <c r="C20" i="6" s="1"/>
  <c r="J59" i="3"/>
  <c r="B20" i="6" s="1"/>
  <c r="AG58" i="3"/>
  <c r="AC58" i="3"/>
  <c r="Y58" i="3"/>
  <c r="U58" i="3"/>
  <c r="AG57" i="3"/>
  <c r="AC57" i="3"/>
  <c r="AC59" i="3" s="1"/>
  <c r="R20" i="6" s="1"/>
  <c r="Y57" i="3"/>
  <c r="U57" i="3"/>
  <c r="AF55" i="3"/>
  <c r="U19" i="6" s="1"/>
  <c r="AE55" i="3"/>
  <c r="T19" i="6" s="1"/>
  <c r="AD55" i="3"/>
  <c r="S19" i="6" s="1"/>
  <c r="AB55" i="3"/>
  <c r="Q19" i="6" s="1"/>
  <c r="AA55" i="3"/>
  <c r="P19" i="6" s="1"/>
  <c r="Z55" i="3"/>
  <c r="O19" i="6" s="1"/>
  <c r="X55" i="3"/>
  <c r="M19" i="6" s="1"/>
  <c r="W55" i="3"/>
  <c r="L19" i="6" s="1"/>
  <c r="V55" i="3"/>
  <c r="K19" i="6" s="1"/>
  <c r="T55" i="3"/>
  <c r="I19" i="6" s="1"/>
  <c r="S55" i="3"/>
  <c r="H19" i="6" s="1"/>
  <c r="R55" i="3"/>
  <c r="G19" i="6" s="1"/>
  <c r="O55" i="3"/>
  <c r="F19" i="6" s="1"/>
  <c r="N55" i="3"/>
  <c r="E19" i="6" s="1"/>
  <c r="M55" i="3"/>
  <c r="D19" i="6" s="1"/>
  <c r="K55" i="3"/>
  <c r="C19" i="6" s="1"/>
  <c r="J55" i="3"/>
  <c r="B19" i="6" s="1"/>
  <c r="AG54" i="3"/>
  <c r="AC54" i="3"/>
  <c r="Y54" i="3"/>
  <c r="U54" i="3"/>
  <c r="AG53" i="3"/>
  <c r="AC53" i="3"/>
  <c r="Y53" i="3"/>
  <c r="U53" i="3"/>
  <c r="AF51" i="3"/>
  <c r="U18" i="6" s="1"/>
  <c r="AE51" i="3"/>
  <c r="T18" i="6" s="1"/>
  <c r="AD51" i="3"/>
  <c r="S18" i="6" s="1"/>
  <c r="AB51" i="3"/>
  <c r="Q18" i="6" s="1"/>
  <c r="AA51" i="3"/>
  <c r="P18" i="6" s="1"/>
  <c r="Z51" i="3"/>
  <c r="O18" i="6" s="1"/>
  <c r="X51" i="3"/>
  <c r="M18" i="6" s="1"/>
  <c r="W51" i="3"/>
  <c r="L18" i="6" s="1"/>
  <c r="V51" i="3"/>
  <c r="K18" i="6" s="1"/>
  <c r="T51" i="3"/>
  <c r="I18" i="6" s="1"/>
  <c r="S51" i="3"/>
  <c r="H18" i="6" s="1"/>
  <c r="R51" i="3"/>
  <c r="G18" i="6" s="1"/>
  <c r="O51" i="3"/>
  <c r="F18" i="6" s="1"/>
  <c r="N51" i="3"/>
  <c r="E18" i="6" s="1"/>
  <c r="M51" i="3"/>
  <c r="D18" i="6" s="1"/>
  <c r="J51" i="3"/>
  <c r="B18" i="6" s="1"/>
  <c r="AG50" i="3"/>
  <c r="AC50" i="3"/>
  <c r="Y50" i="3"/>
  <c r="U50" i="3"/>
  <c r="AG49" i="3"/>
  <c r="AG51" i="3" s="1"/>
  <c r="V18" i="6" s="1"/>
  <c r="AC49" i="3"/>
  <c r="Y49" i="3"/>
  <c r="U49" i="3"/>
  <c r="AF47" i="3"/>
  <c r="U17" i="6" s="1"/>
  <c r="AE47" i="3"/>
  <c r="T17" i="6" s="1"/>
  <c r="AD47" i="3"/>
  <c r="S17" i="6" s="1"/>
  <c r="AB47" i="3"/>
  <c r="Q17" i="6" s="1"/>
  <c r="AA47" i="3"/>
  <c r="P17" i="6" s="1"/>
  <c r="Z47" i="3"/>
  <c r="O17" i="6" s="1"/>
  <c r="X47" i="3"/>
  <c r="M17" i="6" s="1"/>
  <c r="W47" i="3"/>
  <c r="L17" i="6" s="1"/>
  <c r="V47" i="3"/>
  <c r="K17" i="6" s="1"/>
  <c r="T47" i="3"/>
  <c r="I17" i="6" s="1"/>
  <c r="S47" i="3"/>
  <c r="H17" i="6" s="1"/>
  <c r="R47" i="3"/>
  <c r="G17" i="6" s="1"/>
  <c r="O47" i="3"/>
  <c r="F17" i="6" s="1"/>
  <c r="N47" i="3"/>
  <c r="E17" i="6" s="1"/>
  <c r="M47" i="3"/>
  <c r="D17" i="6" s="1"/>
  <c r="K47" i="3"/>
  <c r="C17" i="6" s="1"/>
  <c r="J47" i="3"/>
  <c r="B17" i="6" s="1"/>
  <c r="AG46" i="3"/>
  <c r="AC46" i="3"/>
  <c r="Y46" i="3"/>
  <c r="U46" i="3"/>
  <c r="AG45" i="3"/>
  <c r="AC45" i="3"/>
  <c r="Y45" i="3"/>
  <c r="U45" i="3"/>
  <c r="AF43" i="3"/>
  <c r="U16" i="6" s="1"/>
  <c r="AE43" i="3"/>
  <c r="T16" i="6" s="1"/>
  <c r="AD43" i="3"/>
  <c r="S16" i="6" s="1"/>
  <c r="AB43" i="3"/>
  <c r="Q16" i="6" s="1"/>
  <c r="AA43" i="3"/>
  <c r="P16" i="6" s="1"/>
  <c r="Z43" i="3"/>
  <c r="O16" i="6" s="1"/>
  <c r="X43" i="3"/>
  <c r="M16" i="6" s="1"/>
  <c r="W43" i="3"/>
  <c r="L16" i="6" s="1"/>
  <c r="V43" i="3"/>
  <c r="K16" i="6" s="1"/>
  <c r="T43" i="3"/>
  <c r="I16" i="6" s="1"/>
  <c r="S43" i="3"/>
  <c r="H16" i="6" s="1"/>
  <c r="R43" i="3"/>
  <c r="G16" i="6" s="1"/>
  <c r="O43" i="3"/>
  <c r="F16" i="6" s="1"/>
  <c r="N43" i="3"/>
  <c r="E16" i="6" s="1"/>
  <c r="M43" i="3"/>
  <c r="D16" i="6" s="1"/>
  <c r="K43" i="3"/>
  <c r="C16" i="6" s="1"/>
  <c r="J43" i="3"/>
  <c r="B16" i="6" s="1"/>
  <c r="AG42" i="3"/>
  <c r="AC42" i="3"/>
  <c r="Y42" i="3"/>
  <c r="U42" i="3"/>
  <c r="AG41" i="3"/>
  <c r="AC41" i="3"/>
  <c r="Y41" i="3"/>
  <c r="U41" i="3"/>
  <c r="AF39" i="3"/>
  <c r="U15" i="6" s="1"/>
  <c r="AE39" i="3"/>
  <c r="T15" i="6" s="1"/>
  <c r="AD39" i="3"/>
  <c r="S15" i="6" s="1"/>
  <c r="AB39" i="3"/>
  <c r="Q15" i="6" s="1"/>
  <c r="AA39" i="3"/>
  <c r="P15" i="6" s="1"/>
  <c r="Z39" i="3"/>
  <c r="O15" i="6" s="1"/>
  <c r="X39" i="3"/>
  <c r="M15" i="6" s="1"/>
  <c r="W39" i="3"/>
  <c r="L15" i="6" s="1"/>
  <c r="V39" i="3"/>
  <c r="K15" i="6" s="1"/>
  <c r="T39" i="3"/>
  <c r="I15" i="6" s="1"/>
  <c r="S39" i="3"/>
  <c r="H15" i="6" s="1"/>
  <c r="R39" i="3"/>
  <c r="G15" i="6" s="1"/>
  <c r="O39" i="3"/>
  <c r="F15" i="6" s="1"/>
  <c r="N39" i="3"/>
  <c r="E15" i="6" s="1"/>
  <c r="M39" i="3"/>
  <c r="D15" i="6" s="1"/>
  <c r="K39" i="3"/>
  <c r="C15" i="6" s="1"/>
  <c r="J39" i="3"/>
  <c r="B15" i="6" s="1"/>
  <c r="AG38" i="3"/>
  <c r="AC38" i="3"/>
  <c r="Y38" i="3"/>
  <c r="U38" i="3"/>
  <c r="AG37" i="3"/>
  <c r="AC37" i="3"/>
  <c r="Y37" i="3"/>
  <c r="Y39" i="3" s="1"/>
  <c r="N15" i="6" s="1"/>
  <c r="U37" i="3"/>
  <c r="AF35" i="3"/>
  <c r="U14" i="6" s="1"/>
  <c r="AE35" i="3"/>
  <c r="T14" i="6" s="1"/>
  <c r="AD35" i="3"/>
  <c r="S14" i="6" s="1"/>
  <c r="AB35" i="3"/>
  <c r="Q14" i="6" s="1"/>
  <c r="AA35" i="3"/>
  <c r="P14" i="6" s="1"/>
  <c r="Z35" i="3"/>
  <c r="O14" i="6" s="1"/>
  <c r="X35" i="3"/>
  <c r="M14" i="6" s="1"/>
  <c r="W35" i="3"/>
  <c r="L14" i="6" s="1"/>
  <c r="V35" i="3"/>
  <c r="K14" i="6" s="1"/>
  <c r="T35" i="3"/>
  <c r="I14" i="6" s="1"/>
  <c r="S35" i="3"/>
  <c r="H14" i="6" s="1"/>
  <c r="R35" i="3"/>
  <c r="G14" i="6" s="1"/>
  <c r="O35" i="3"/>
  <c r="F14" i="6" s="1"/>
  <c r="N35" i="3"/>
  <c r="E14" i="6" s="1"/>
  <c r="M35" i="3"/>
  <c r="D14" i="6" s="1"/>
  <c r="K35" i="3"/>
  <c r="C14" i="6" s="1"/>
  <c r="J35" i="3"/>
  <c r="B14" i="6" s="1"/>
  <c r="AG34" i="3"/>
  <c r="AC34" i="3"/>
  <c r="Y34" i="3"/>
  <c r="U34" i="3"/>
  <c r="AG33" i="3"/>
  <c r="AC33" i="3"/>
  <c r="AC35" i="3" s="1"/>
  <c r="R14" i="6" s="1"/>
  <c r="Y33" i="3"/>
  <c r="Y35" i="3" s="1"/>
  <c r="N14" i="6" s="1"/>
  <c r="U33" i="3"/>
  <c r="AH33" i="3" s="1"/>
  <c r="AF31" i="3"/>
  <c r="U13" i="6" s="1"/>
  <c r="AE31" i="3"/>
  <c r="T13" i="6" s="1"/>
  <c r="AD31" i="3"/>
  <c r="S13" i="6" s="1"/>
  <c r="AB31" i="3"/>
  <c r="Q13" i="6" s="1"/>
  <c r="AA31" i="3"/>
  <c r="P13" i="6" s="1"/>
  <c r="Z31" i="3"/>
  <c r="O13" i="6" s="1"/>
  <c r="X31" i="3"/>
  <c r="M13" i="6" s="1"/>
  <c r="W31" i="3"/>
  <c r="L13" i="6" s="1"/>
  <c r="V31" i="3"/>
  <c r="K13" i="6" s="1"/>
  <c r="T31" i="3"/>
  <c r="I13" i="6" s="1"/>
  <c r="S31" i="3"/>
  <c r="H13" i="6" s="1"/>
  <c r="R31" i="3"/>
  <c r="G13" i="6" s="1"/>
  <c r="O31" i="3"/>
  <c r="F13" i="6" s="1"/>
  <c r="N31" i="3"/>
  <c r="E13" i="6" s="1"/>
  <c r="M31" i="3"/>
  <c r="D13" i="6" s="1"/>
  <c r="K31" i="3"/>
  <c r="C13" i="6" s="1"/>
  <c r="J31" i="3"/>
  <c r="AG30" i="3"/>
  <c r="AC30" i="3"/>
  <c r="Y30" i="3"/>
  <c r="U30" i="3"/>
  <c r="AG29" i="3"/>
  <c r="AG31" i="3" s="1"/>
  <c r="V13" i="6" s="1"/>
  <c r="AC29" i="3"/>
  <c r="AC31" i="3" s="1"/>
  <c r="R13" i="6" s="1"/>
  <c r="Y29" i="3"/>
  <c r="Y31" i="3" s="1"/>
  <c r="N13" i="6" s="1"/>
  <c r="U29" i="3"/>
  <c r="AF27" i="3"/>
  <c r="U12" i="6" s="1"/>
  <c r="AE27" i="3"/>
  <c r="T12" i="6" s="1"/>
  <c r="AD27" i="3"/>
  <c r="S12" i="6" s="1"/>
  <c r="AB27" i="3"/>
  <c r="Q12" i="6" s="1"/>
  <c r="AA27" i="3"/>
  <c r="P12" i="6" s="1"/>
  <c r="Z27" i="3"/>
  <c r="O12" i="6" s="1"/>
  <c r="X27" i="3"/>
  <c r="M12" i="6" s="1"/>
  <c r="W27" i="3"/>
  <c r="L12" i="6" s="1"/>
  <c r="V27" i="3"/>
  <c r="K12" i="6" s="1"/>
  <c r="T27" i="3"/>
  <c r="I12" i="6" s="1"/>
  <c r="S27" i="3"/>
  <c r="H12" i="6" s="1"/>
  <c r="R27" i="3"/>
  <c r="G12" i="6" s="1"/>
  <c r="O27" i="3"/>
  <c r="F12" i="6" s="1"/>
  <c r="N27" i="3"/>
  <c r="E12" i="6" s="1"/>
  <c r="M27" i="3"/>
  <c r="D12" i="6" s="1"/>
  <c r="AG26" i="3"/>
  <c r="AC26" i="3"/>
  <c r="Y26" i="3"/>
  <c r="U26" i="3"/>
  <c r="AG25" i="3"/>
  <c r="AC25" i="3"/>
  <c r="AC27" i="3" s="1"/>
  <c r="R12" i="6" s="1"/>
  <c r="Y25" i="3"/>
  <c r="Y27" i="3" s="1"/>
  <c r="N12" i="6" s="1"/>
  <c r="U25" i="3"/>
  <c r="U27" i="3" s="1"/>
  <c r="J12" i="6" s="1"/>
  <c r="AF23" i="3"/>
  <c r="U11" i="6" s="1"/>
  <c r="AE23" i="3"/>
  <c r="T11" i="6" s="1"/>
  <c r="AD23" i="3"/>
  <c r="S11" i="6" s="1"/>
  <c r="AB23" i="3"/>
  <c r="Q11" i="6" s="1"/>
  <c r="AA23" i="3"/>
  <c r="P11" i="6" s="1"/>
  <c r="Z23" i="3"/>
  <c r="O11" i="6" s="1"/>
  <c r="X23" i="3"/>
  <c r="M11" i="6" s="1"/>
  <c r="W23" i="3"/>
  <c r="L11" i="6" s="1"/>
  <c r="V23" i="3"/>
  <c r="K11" i="6" s="1"/>
  <c r="T23" i="3"/>
  <c r="I11" i="6" s="1"/>
  <c r="S23" i="3"/>
  <c r="H11" i="6" s="1"/>
  <c r="R23" i="3"/>
  <c r="G11" i="6" s="1"/>
  <c r="O23" i="3"/>
  <c r="F11" i="6" s="1"/>
  <c r="N23" i="3"/>
  <c r="E11" i="6" s="1"/>
  <c r="M23" i="3"/>
  <c r="D11" i="6" s="1"/>
  <c r="K23" i="3"/>
  <c r="C11" i="6" s="1"/>
  <c r="J23" i="3"/>
  <c r="B11" i="6" s="1"/>
  <c r="AG22" i="3"/>
  <c r="AC22" i="3"/>
  <c r="Y22" i="3"/>
  <c r="U22" i="3"/>
  <c r="AG21" i="3"/>
  <c r="AG23" i="3" s="1"/>
  <c r="V11" i="6" s="1"/>
  <c r="AC21" i="3"/>
  <c r="AC23" i="3" s="1"/>
  <c r="R11" i="6" s="1"/>
  <c r="Y21" i="3"/>
  <c r="Y23" i="3" s="1"/>
  <c r="N11" i="6" s="1"/>
  <c r="U21" i="3"/>
  <c r="AF19" i="3"/>
  <c r="U10" i="6" s="1"/>
  <c r="AE19" i="3"/>
  <c r="T10" i="6" s="1"/>
  <c r="AD19" i="3"/>
  <c r="S10" i="6" s="1"/>
  <c r="AB19" i="3"/>
  <c r="Q10" i="6" s="1"/>
  <c r="AA19" i="3"/>
  <c r="P10" i="6" s="1"/>
  <c r="Z19" i="3"/>
  <c r="O10" i="6" s="1"/>
  <c r="X19" i="3"/>
  <c r="M10" i="6" s="1"/>
  <c r="W19" i="3"/>
  <c r="L10" i="6" s="1"/>
  <c r="V19" i="3"/>
  <c r="K10" i="6" s="1"/>
  <c r="T19" i="3"/>
  <c r="I10" i="6" s="1"/>
  <c r="S19" i="3"/>
  <c r="H10" i="6" s="1"/>
  <c r="R19" i="3"/>
  <c r="G10" i="6" s="1"/>
  <c r="O19" i="3"/>
  <c r="F10" i="6" s="1"/>
  <c r="N19" i="3"/>
  <c r="E10" i="6" s="1"/>
  <c r="M19" i="3"/>
  <c r="D10" i="6" s="1"/>
  <c r="K19" i="3"/>
  <c r="C10" i="6" s="1"/>
  <c r="J19" i="3"/>
  <c r="B10" i="6" s="1"/>
  <c r="AG18" i="3"/>
  <c r="AC18" i="3"/>
  <c r="Y18" i="3"/>
  <c r="U18" i="3"/>
  <c r="AG17" i="3"/>
  <c r="AG19" i="3" s="1"/>
  <c r="V10" i="6" s="1"/>
  <c r="AC17" i="3"/>
  <c r="AC19" i="3" s="1"/>
  <c r="R10" i="6" s="1"/>
  <c r="Y17" i="3"/>
  <c r="Y19" i="3" s="1"/>
  <c r="N10" i="6" s="1"/>
  <c r="U17" i="3"/>
  <c r="AF15" i="3"/>
  <c r="U9" i="6" s="1"/>
  <c r="AE15" i="3"/>
  <c r="T9" i="6" s="1"/>
  <c r="AD15" i="3"/>
  <c r="S9" i="6" s="1"/>
  <c r="AB15" i="3"/>
  <c r="Q9" i="6" s="1"/>
  <c r="AA15" i="3"/>
  <c r="P9" i="6" s="1"/>
  <c r="Z15" i="3"/>
  <c r="O9" i="6" s="1"/>
  <c r="X15" i="3"/>
  <c r="M9" i="6" s="1"/>
  <c r="W15" i="3"/>
  <c r="L9" i="6" s="1"/>
  <c r="V15" i="3"/>
  <c r="K9" i="6" s="1"/>
  <c r="T15" i="3"/>
  <c r="I9" i="6" s="1"/>
  <c r="S15" i="3"/>
  <c r="H9" i="6" s="1"/>
  <c r="R15" i="3"/>
  <c r="G9" i="6" s="1"/>
  <c r="O15" i="3"/>
  <c r="F9" i="6" s="1"/>
  <c r="N15" i="3"/>
  <c r="E9" i="6" s="1"/>
  <c r="M15" i="3"/>
  <c r="D9" i="6" s="1"/>
  <c r="K15" i="3"/>
  <c r="C9" i="6" s="1"/>
  <c r="J15" i="3"/>
  <c r="B9" i="6" s="1"/>
  <c r="AG14" i="3"/>
  <c r="AC14" i="3"/>
  <c r="Y14" i="3"/>
  <c r="U14" i="3"/>
  <c r="AG13" i="3"/>
  <c r="AG15" i="3" s="1"/>
  <c r="V9" i="6" s="1"/>
  <c r="AC13" i="3"/>
  <c r="AC15" i="3" s="1"/>
  <c r="R9" i="6" s="1"/>
  <c r="Y13" i="3"/>
  <c r="U13" i="3"/>
  <c r="AF11" i="3"/>
  <c r="AE11" i="3"/>
  <c r="AD11" i="3"/>
  <c r="AB11" i="3"/>
  <c r="AA11" i="3"/>
  <c r="Z11" i="3"/>
  <c r="X11" i="3"/>
  <c r="W11" i="3"/>
  <c r="V11" i="3"/>
  <c r="T11" i="3"/>
  <c r="S11" i="3"/>
  <c r="R11" i="3"/>
  <c r="O11" i="3"/>
  <c r="N11" i="3"/>
  <c r="M11" i="3"/>
  <c r="K11" i="3"/>
  <c r="J11" i="3"/>
  <c r="AG10" i="3"/>
  <c r="AC10" i="3"/>
  <c r="Y10" i="3"/>
  <c r="U10" i="3"/>
  <c r="AG9" i="3"/>
  <c r="AG11" i="3" s="1"/>
  <c r="V8" i="6" s="1"/>
  <c r="AC9" i="3"/>
  <c r="Y9" i="3"/>
  <c r="U9" i="3"/>
  <c r="AG114" i="1"/>
  <c r="AG118" i="1" s="1"/>
  <c r="AC114" i="1"/>
  <c r="U114" i="1"/>
  <c r="AG107" i="1"/>
  <c r="AG112" i="1" s="1"/>
  <c r="AC107" i="1"/>
  <c r="AC112" i="1" s="1"/>
  <c r="Y107" i="1"/>
  <c r="Y112" i="1" s="1"/>
  <c r="U107" i="1"/>
  <c r="Y100" i="1"/>
  <c r="U100" i="1"/>
  <c r="AG96" i="1"/>
  <c r="AC96" i="1"/>
  <c r="Y96" i="1"/>
  <c r="Y97" i="1" s="1"/>
  <c r="U96" i="1"/>
  <c r="AG92" i="1"/>
  <c r="AC92" i="1"/>
  <c r="Y92" i="1"/>
  <c r="Y93" i="1" s="1"/>
  <c r="AG88" i="1"/>
  <c r="AC88" i="1"/>
  <c r="AG83" i="1"/>
  <c r="AG86" i="1" s="1"/>
  <c r="AC83" i="1"/>
  <c r="Y83" i="1"/>
  <c r="Y86" i="1" s="1"/>
  <c r="U83" i="1"/>
  <c r="AG72" i="1"/>
  <c r="AC72" i="1"/>
  <c r="Y72" i="1"/>
  <c r="U72" i="1"/>
  <c r="AG70" i="1"/>
  <c r="AC70" i="1"/>
  <c r="Y70" i="1"/>
  <c r="U70" i="1"/>
  <c r="Y55" i="1"/>
  <c r="Y68" i="1" s="1"/>
  <c r="U55" i="1"/>
  <c r="U68" i="1" s="1"/>
  <c r="AG41" i="1"/>
  <c r="AC41" i="1"/>
  <c r="Y41" i="1"/>
  <c r="U41" i="1"/>
  <c r="AG40" i="1"/>
  <c r="AC40" i="1"/>
  <c r="Y40" i="1"/>
  <c r="U40" i="1"/>
  <c r="U32" i="1"/>
  <c r="U29" i="1"/>
  <c r="U24" i="1"/>
  <c r="U21" i="1"/>
  <c r="AG32" i="1"/>
  <c r="AC32" i="1"/>
  <c r="Y32" i="1"/>
  <c r="AB30" i="1"/>
  <c r="AG29" i="1"/>
  <c r="AC29" i="1"/>
  <c r="AG24" i="1"/>
  <c r="AC24" i="1"/>
  <c r="Y24" i="1"/>
  <c r="Y21" i="1"/>
  <c r="AG14" i="1"/>
  <c r="AC14" i="1"/>
  <c r="U14" i="1"/>
  <c r="Y14" i="1"/>
  <c r="R93" i="1"/>
  <c r="N93" i="1"/>
  <c r="O93" i="1"/>
  <c r="M93" i="1"/>
  <c r="U10" i="1"/>
  <c r="Y76" i="5" l="1"/>
  <c r="N24" i="8" s="1"/>
  <c r="AC81" i="1"/>
  <c r="AC11" i="4"/>
  <c r="R8" i="7" s="1"/>
  <c r="AG53" i="1"/>
  <c r="AC76" i="5"/>
  <c r="R24" i="8" s="1"/>
  <c r="AG11" i="4"/>
  <c r="V8" i="7" s="1"/>
  <c r="AC31" i="4"/>
  <c r="R11" i="7" s="1"/>
  <c r="AC34" i="1"/>
  <c r="AC93" i="1"/>
  <c r="U76" i="5"/>
  <c r="J24" i="8" s="1"/>
  <c r="AG81" i="1"/>
  <c r="AG76" i="5"/>
  <c r="B8" i="8"/>
  <c r="AC19" i="5"/>
  <c r="R10" i="8" s="1"/>
  <c r="Y23" i="5"/>
  <c r="N11" i="8" s="1"/>
  <c r="G8" i="8"/>
  <c r="G25" i="8" s="1"/>
  <c r="R77" i="5"/>
  <c r="AG31" i="4"/>
  <c r="V11" i="7" s="1"/>
  <c r="S23" i="7"/>
  <c r="AD115" i="4"/>
  <c r="U31" i="4"/>
  <c r="AI45" i="4"/>
  <c r="AI58" i="4"/>
  <c r="AI59" i="4"/>
  <c r="AG46" i="4"/>
  <c r="V12" i="7" s="1"/>
  <c r="AG34" i="1"/>
  <c r="AG93" i="1"/>
  <c r="Y53" i="1"/>
  <c r="U46" i="4"/>
  <c r="J12" i="7" s="1"/>
  <c r="AC82" i="4"/>
  <c r="R18" i="7" s="1"/>
  <c r="AC46" i="4"/>
  <c r="R12" i="7" s="1"/>
  <c r="AG82" i="4"/>
  <c r="V18" i="7" s="1"/>
  <c r="AI41" i="4"/>
  <c r="AI55" i="4"/>
  <c r="AI44" i="4"/>
  <c r="AI56" i="4"/>
  <c r="AI57" i="4"/>
  <c r="AI54" i="4"/>
  <c r="AI42" i="4"/>
  <c r="AI43" i="4"/>
  <c r="O9" i="7"/>
  <c r="Z115" i="4"/>
  <c r="U89" i="4"/>
  <c r="J19" i="7" s="1"/>
  <c r="P9" i="7"/>
  <c r="AA115" i="4"/>
  <c r="AC89" i="4"/>
  <c r="R19" i="7" s="1"/>
  <c r="Q9" i="7"/>
  <c r="AB115" i="4"/>
  <c r="U82" i="4"/>
  <c r="J18" i="7" s="1"/>
  <c r="V19" i="7"/>
  <c r="M10" i="7"/>
  <c r="X115" i="4"/>
  <c r="Y81" i="1"/>
  <c r="AC53" i="1"/>
  <c r="U81" i="1"/>
  <c r="U34" i="1"/>
  <c r="U53" i="1"/>
  <c r="Y34" i="1"/>
  <c r="Y15" i="5"/>
  <c r="N9" i="8" s="1"/>
  <c r="U27" i="5"/>
  <c r="J12" i="8" s="1"/>
  <c r="L25" i="8"/>
  <c r="K25" i="8"/>
  <c r="Y35" i="5"/>
  <c r="N14" i="8" s="1"/>
  <c r="AC47" i="5"/>
  <c r="R17" i="8" s="1"/>
  <c r="Y51" i="5"/>
  <c r="N18" i="8" s="1"/>
  <c r="Y55" i="5"/>
  <c r="N19" i="8" s="1"/>
  <c r="U19" i="5"/>
  <c r="J10" i="8" s="1"/>
  <c r="AI39" i="4"/>
  <c r="AI37" i="4"/>
  <c r="AI38" i="4"/>
  <c r="I9" i="7"/>
  <c r="T115" i="4"/>
  <c r="AH100" i="1"/>
  <c r="C9" i="7"/>
  <c r="K115" i="4"/>
  <c r="AI69" i="4"/>
  <c r="AI48" i="4"/>
  <c r="AI40" i="4"/>
  <c r="AI62" i="4"/>
  <c r="AI65" i="4"/>
  <c r="AI53" i="4"/>
  <c r="AI52" i="4"/>
  <c r="B9" i="7"/>
  <c r="AI14" i="4"/>
  <c r="B11" i="7"/>
  <c r="AC104" i="4"/>
  <c r="R22" i="7" s="1"/>
  <c r="O25" i="8"/>
  <c r="AC15" i="5"/>
  <c r="R9" i="8" s="1"/>
  <c r="U31" i="5"/>
  <c r="J13" i="8" s="1"/>
  <c r="AG55" i="5"/>
  <c r="V19" i="8" s="1"/>
  <c r="AC59" i="5"/>
  <c r="R20" i="8" s="1"/>
  <c r="Y63" i="5"/>
  <c r="N21" i="8" s="1"/>
  <c r="P25" i="8"/>
  <c r="AG71" i="5"/>
  <c r="V23" i="8" s="1"/>
  <c r="AC67" i="5"/>
  <c r="R22" i="8" s="1"/>
  <c r="AC43" i="5"/>
  <c r="R16" i="8" s="1"/>
  <c r="U51" i="5"/>
  <c r="J18" i="8" s="1"/>
  <c r="AG19" i="4"/>
  <c r="V10" i="7" s="1"/>
  <c r="N12" i="7"/>
  <c r="N14" i="7"/>
  <c r="AG99" i="4"/>
  <c r="V21" i="7" s="1"/>
  <c r="AC109" i="4"/>
  <c r="R23" i="7" s="1"/>
  <c r="Y104" i="4"/>
  <c r="N24" i="7"/>
  <c r="R14" i="7"/>
  <c r="AC114" i="4"/>
  <c r="R24" i="7" s="1"/>
  <c r="U118" i="1"/>
  <c r="AH72" i="1"/>
  <c r="AI72" i="1" s="1"/>
  <c r="AH92" i="1"/>
  <c r="AC15" i="4"/>
  <c r="R9" i="7" s="1"/>
  <c r="N10" i="7"/>
  <c r="AG63" i="4"/>
  <c r="V15" i="7" s="1"/>
  <c r="AC67" i="4"/>
  <c r="R16" i="7" s="1"/>
  <c r="Y71" i="4"/>
  <c r="N17" i="7" s="1"/>
  <c r="V14" i="7"/>
  <c r="AC63" i="4"/>
  <c r="R15" i="7" s="1"/>
  <c r="Y67" i="4"/>
  <c r="N16" i="7" s="1"/>
  <c r="AG104" i="4"/>
  <c r="V22" i="7" s="1"/>
  <c r="B25" i="8"/>
  <c r="C25" i="8"/>
  <c r="AG105" i="1"/>
  <c r="AH96" i="1"/>
  <c r="J8" i="7"/>
  <c r="X77" i="5"/>
  <c r="M8" i="8"/>
  <c r="M25" i="8" s="1"/>
  <c r="AH14" i="1"/>
  <c r="AH15" i="1" s="1"/>
  <c r="AB76" i="3"/>
  <c r="Q8" i="6"/>
  <c r="Q25" i="6" s="1"/>
  <c r="AH42" i="5"/>
  <c r="AI42" i="5" s="1"/>
  <c r="AC51" i="5"/>
  <c r="R18" i="8" s="1"/>
  <c r="AC55" i="5"/>
  <c r="R19" i="8" s="1"/>
  <c r="Y59" i="5"/>
  <c r="N20" i="8" s="1"/>
  <c r="R76" i="3"/>
  <c r="G8" i="6"/>
  <c r="G25" i="6" s="1"/>
  <c r="S76" i="3"/>
  <c r="H8" i="6"/>
  <c r="H25" i="6" s="1"/>
  <c r="N76" i="3"/>
  <c r="E8" i="6"/>
  <c r="E25" i="6" s="1"/>
  <c r="O76" i="3"/>
  <c r="F8" i="6"/>
  <c r="F25" i="6" s="1"/>
  <c r="AA76" i="3"/>
  <c r="P8" i="6"/>
  <c r="P25" i="6" s="1"/>
  <c r="AD76" i="3"/>
  <c r="S8" i="6"/>
  <c r="S25" i="6" s="1"/>
  <c r="T76" i="3"/>
  <c r="I8" i="6"/>
  <c r="I25" i="6" s="1"/>
  <c r="AE76" i="3"/>
  <c r="T8" i="6"/>
  <c r="T25" i="6" s="1"/>
  <c r="AG27" i="3"/>
  <c r="V12" i="6" s="1"/>
  <c r="AG35" i="3"/>
  <c r="V14" i="6" s="1"/>
  <c r="AC39" i="3"/>
  <c r="R15" i="6" s="1"/>
  <c r="Y43" i="3"/>
  <c r="N16" i="6" s="1"/>
  <c r="AG67" i="3"/>
  <c r="V22" i="6" s="1"/>
  <c r="AG67" i="4"/>
  <c r="V16" i="7" s="1"/>
  <c r="AC71" i="4"/>
  <c r="R17" i="7" s="1"/>
  <c r="N18" i="7"/>
  <c r="N19" i="7"/>
  <c r="AC23" i="5"/>
  <c r="R11" i="8" s="1"/>
  <c r="AC31" i="5"/>
  <c r="R13" i="8" s="1"/>
  <c r="AG59" i="5"/>
  <c r="V20" i="8" s="1"/>
  <c r="AC63" i="5"/>
  <c r="R21" i="8" s="1"/>
  <c r="Y71" i="5"/>
  <c r="N23" i="8" s="1"/>
  <c r="U67" i="5"/>
  <c r="J22" i="8" s="1"/>
  <c r="M77" i="5"/>
  <c r="D8" i="8"/>
  <c r="D25" i="8" s="1"/>
  <c r="AH114" i="1"/>
  <c r="V76" i="3"/>
  <c r="K8" i="6"/>
  <c r="K25" i="6" s="1"/>
  <c r="AG39" i="3"/>
  <c r="V15" i="6" s="1"/>
  <c r="Z76" i="3"/>
  <c r="O8" i="6"/>
  <c r="O25" i="6" s="1"/>
  <c r="AH107" i="1"/>
  <c r="AH112" i="1" s="1"/>
  <c r="AF76" i="3"/>
  <c r="U8" i="6"/>
  <c r="U25" i="6" s="1"/>
  <c r="AC43" i="3"/>
  <c r="R16" i="6" s="1"/>
  <c r="Y47" i="3"/>
  <c r="N17" i="6" s="1"/>
  <c r="U55" i="3"/>
  <c r="J19" i="6" s="1"/>
  <c r="J10" i="7"/>
  <c r="AG71" i="4"/>
  <c r="V17" i="7" s="1"/>
  <c r="Y93" i="4"/>
  <c r="N20" i="7" s="1"/>
  <c r="AD77" i="5"/>
  <c r="S8" i="8"/>
  <c r="S25" i="8" s="1"/>
  <c r="AC27" i="5"/>
  <c r="R12" i="8" s="1"/>
  <c r="U39" i="5"/>
  <c r="J15" i="8" s="1"/>
  <c r="AG63" i="5"/>
  <c r="V21" i="8" s="1"/>
  <c r="AC71" i="5"/>
  <c r="R23" i="8" s="1"/>
  <c r="Y67" i="5"/>
  <c r="N22" i="8" s="1"/>
  <c r="Y105" i="1"/>
  <c r="Y11" i="3"/>
  <c r="N8" i="6" s="1"/>
  <c r="K76" i="3"/>
  <c r="C8" i="6"/>
  <c r="C25" i="6" s="1"/>
  <c r="W76" i="3"/>
  <c r="L8" i="6"/>
  <c r="L25" i="6" s="1"/>
  <c r="AH13" i="3"/>
  <c r="AG43" i="3"/>
  <c r="V16" i="6" s="1"/>
  <c r="AC47" i="3"/>
  <c r="R17" i="6" s="1"/>
  <c r="Y51" i="3"/>
  <c r="N18" i="6" s="1"/>
  <c r="AC93" i="4"/>
  <c r="R20" i="7" s="1"/>
  <c r="Y99" i="4"/>
  <c r="N21" i="7" s="1"/>
  <c r="AG27" i="5"/>
  <c r="V12" i="8" s="1"/>
  <c r="AH41" i="5"/>
  <c r="AI41" i="5" s="1"/>
  <c r="U105" i="1"/>
  <c r="B8" i="6"/>
  <c r="J76" i="3"/>
  <c r="AH26" i="3"/>
  <c r="N9" i="7"/>
  <c r="H8" i="8"/>
  <c r="AC35" i="5"/>
  <c r="R14" i="8" s="1"/>
  <c r="AC105" i="1"/>
  <c r="AC11" i="3"/>
  <c r="R8" i="6" s="1"/>
  <c r="M76" i="3"/>
  <c r="D8" i="6"/>
  <c r="D25" i="6" s="1"/>
  <c r="X76" i="3"/>
  <c r="M8" i="6"/>
  <c r="M25" i="6" s="1"/>
  <c r="Y15" i="3"/>
  <c r="N9" i="6" s="1"/>
  <c r="AG47" i="3"/>
  <c r="V17" i="6" s="1"/>
  <c r="AC55" i="3"/>
  <c r="R19" i="6" s="1"/>
  <c r="U63" i="3"/>
  <c r="J21" i="6" s="1"/>
  <c r="AG15" i="4"/>
  <c r="V9" i="7" s="1"/>
  <c r="AC19" i="4"/>
  <c r="R10" i="7" s="1"/>
  <c r="N11" i="7"/>
  <c r="AC99" i="4"/>
  <c r="R21" i="7" s="1"/>
  <c r="N23" i="7"/>
  <c r="U104" i="4"/>
  <c r="J22" i="7" s="1"/>
  <c r="U11" i="5"/>
  <c r="J8" i="8" s="1"/>
  <c r="AC39" i="5"/>
  <c r="R15" i="8" s="1"/>
  <c r="Y43" i="5"/>
  <c r="N16" i="8" s="1"/>
  <c r="U47" i="5"/>
  <c r="J17" i="8" s="1"/>
  <c r="AG67" i="5"/>
  <c r="V22" i="8" s="1"/>
  <c r="V24" i="8"/>
  <c r="AH29" i="1"/>
  <c r="AH40" i="1"/>
  <c r="AH41" i="1"/>
  <c r="AI41" i="1" s="1"/>
  <c r="AH55" i="1"/>
  <c r="AH70" i="1"/>
  <c r="AH83" i="1"/>
  <c r="M19" i="2"/>
  <c r="K19" i="2"/>
  <c r="AH24" i="1"/>
  <c r="AH25" i="1" s="1"/>
  <c r="L19" i="2"/>
  <c r="F25" i="8"/>
  <c r="T25" i="8"/>
  <c r="E25" i="8"/>
  <c r="I25" i="8"/>
  <c r="Q25" i="8"/>
  <c r="U25" i="8"/>
  <c r="AH50" i="5"/>
  <c r="AJ50" i="5" s="1"/>
  <c r="AH53" i="5"/>
  <c r="AJ53" i="5" s="1"/>
  <c r="AH54" i="5"/>
  <c r="AI54" i="5" s="1"/>
  <c r="AH65" i="5"/>
  <c r="AI65" i="5" s="1"/>
  <c r="AH66" i="5"/>
  <c r="AI66" i="5" s="1"/>
  <c r="AH73" i="5"/>
  <c r="AH76" i="5" s="1"/>
  <c r="AH10" i="5"/>
  <c r="AI10" i="5" s="1"/>
  <c r="J77" i="5"/>
  <c r="O77" i="5"/>
  <c r="V77" i="5"/>
  <c r="AA77" i="5"/>
  <c r="AF77" i="5"/>
  <c r="AH33" i="5"/>
  <c r="AI33" i="5" s="1"/>
  <c r="AH34" i="5"/>
  <c r="AI34" i="5" s="1"/>
  <c r="B13" i="6"/>
  <c r="AH69" i="3"/>
  <c r="AH70" i="3"/>
  <c r="AI70" i="3" s="1"/>
  <c r="AH34" i="3"/>
  <c r="AH49" i="3"/>
  <c r="AJ49" i="3" s="1"/>
  <c r="AH50" i="3"/>
  <c r="AI50" i="3" s="1"/>
  <c r="AG15" i="5"/>
  <c r="V9" i="8" s="1"/>
  <c r="AH18" i="5"/>
  <c r="AI18" i="5" s="1"/>
  <c r="AG23" i="5"/>
  <c r="V11" i="8" s="1"/>
  <c r="AH26" i="5"/>
  <c r="AI26" i="5" s="1"/>
  <c r="AG31" i="5"/>
  <c r="V13" i="8" s="1"/>
  <c r="AG39" i="5"/>
  <c r="V15" i="8" s="1"/>
  <c r="AG47" i="5"/>
  <c r="V17" i="8" s="1"/>
  <c r="AH61" i="5"/>
  <c r="AJ61" i="5" s="1"/>
  <c r="AH62" i="5"/>
  <c r="AI62" i="5" s="1"/>
  <c r="Y11" i="5"/>
  <c r="N8" i="8" s="1"/>
  <c r="K77" i="5"/>
  <c r="W77" i="5"/>
  <c r="AB77" i="5"/>
  <c r="AH13" i="5"/>
  <c r="AI13" i="5" s="1"/>
  <c r="AH14" i="5"/>
  <c r="AJ14" i="5" s="1"/>
  <c r="U15" i="5"/>
  <c r="J9" i="8" s="1"/>
  <c r="Y19" i="5"/>
  <c r="N10" i="8" s="1"/>
  <c r="AH21" i="5"/>
  <c r="AJ21" i="5" s="1"/>
  <c r="AH22" i="5"/>
  <c r="AI22" i="5" s="1"/>
  <c r="U23" i="5"/>
  <c r="J11" i="8" s="1"/>
  <c r="Y27" i="5"/>
  <c r="N12" i="8" s="1"/>
  <c r="AH30" i="5"/>
  <c r="AI30" i="5" s="1"/>
  <c r="AG35" i="5"/>
  <c r="V14" i="8" s="1"/>
  <c r="AH38" i="5"/>
  <c r="AI38" i="5" s="1"/>
  <c r="AG43" i="5"/>
  <c r="V16" i="8" s="1"/>
  <c r="AH46" i="5"/>
  <c r="AI46" i="5" s="1"/>
  <c r="AG51" i="5"/>
  <c r="V18" i="8" s="1"/>
  <c r="AH69" i="5"/>
  <c r="AI69" i="5" s="1"/>
  <c r="U71" i="5"/>
  <c r="J23" i="8" s="1"/>
  <c r="Y31" i="5"/>
  <c r="N13" i="8" s="1"/>
  <c r="U35" i="5"/>
  <c r="J14" i="8" s="1"/>
  <c r="Y39" i="5"/>
  <c r="N15" i="8" s="1"/>
  <c r="U43" i="5"/>
  <c r="J16" i="8" s="1"/>
  <c r="Y47" i="5"/>
  <c r="N17" i="8" s="1"/>
  <c r="AG11" i="5"/>
  <c r="V8" i="8" s="1"/>
  <c r="N77" i="5"/>
  <c r="T77" i="5"/>
  <c r="Z77" i="5"/>
  <c r="AE77" i="5"/>
  <c r="AG19" i="5"/>
  <c r="AH57" i="5"/>
  <c r="AJ57" i="5" s="1"/>
  <c r="U59" i="5"/>
  <c r="J20" i="8" s="1"/>
  <c r="AH9" i="5"/>
  <c r="AJ9" i="5" s="1"/>
  <c r="AH17" i="5"/>
  <c r="AH25" i="5"/>
  <c r="AH29" i="5"/>
  <c r="AH37" i="5"/>
  <c r="AH45" i="5"/>
  <c r="AH58" i="5"/>
  <c r="AH70" i="5"/>
  <c r="AH75" i="5"/>
  <c r="U55" i="5"/>
  <c r="J19" i="8" s="1"/>
  <c r="U63" i="5"/>
  <c r="J21" i="8" s="1"/>
  <c r="AH49" i="5"/>
  <c r="V24" i="7"/>
  <c r="N8" i="7"/>
  <c r="U63" i="4"/>
  <c r="J15" i="7" s="1"/>
  <c r="AH18" i="4"/>
  <c r="AH66" i="4"/>
  <c r="AI66" i="4" s="1"/>
  <c r="AH21" i="4"/>
  <c r="AH22" i="4"/>
  <c r="AH70" i="4"/>
  <c r="AI70" i="4" s="1"/>
  <c r="AH84" i="4"/>
  <c r="AI84" i="4" s="1"/>
  <c r="AH88" i="4"/>
  <c r="AI88" i="4" s="1"/>
  <c r="AG93" i="4"/>
  <c r="AH98" i="4"/>
  <c r="AI98" i="4" s="1"/>
  <c r="AG109" i="4"/>
  <c r="V23" i="7" s="1"/>
  <c r="AH111" i="4"/>
  <c r="U114" i="4"/>
  <c r="J24" i="7" s="1"/>
  <c r="AH10" i="4"/>
  <c r="AH34" i="4"/>
  <c r="AI34" i="4" s="1"/>
  <c r="AH92" i="4"/>
  <c r="U93" i="4"/>
  <c r="J20" i="7" s="1"/>
  <c r="AH106" i="4"/>
  <c r="AH107" i="4"/>
  <c r="U109" i="4"/>
  <c r="J23" i="7" s="1"/>
  <c r="Y63" i="4"/>
  <c r="AH13" i="4"/>
  <c r="AH15" i="4" s="1"/>
  <c r="AI15" i="4" s="1"/>
  <c r="AH73" i="4"/>
  <c r="AH74" i="4"/>
  <c r="AI74" i="4" s="1"/>
  <c r="U15" i="4"/>
  <c r="J9" i="7" s="1"/>
  <c r="J11" i="7"/>
  <c r="AH33" i="4"/>
  <c r="U60" i="4"/>
  <c r="J14" i="7" s="1"/>
  <c r="U67" i="4"/>
  <c r="J16" i="7" s="1"/>
  <c r="U99" i="4"/>
  <c r="J21" i="7" s="1"/>
  <c r="U71" i="4"/>
  <c r="J17" i="7" s="1"/>
  <c r="AH9" i="3"/>
  <c r="AI9" i="3" s="1"/>
  <c r="U11" i="3"/>
  <c r="J8" i="6" s="1"/>
  <c r="AH10" i="3"/>
  <c r="AJ10" i="3" s="1"/>
  <c r="AH14" i="3"/>
  <c r="AI14" i="3" s="1"/>
  <c r="AH41" i="3"/>
  <c r="AI41" i="3" s="1"/>
  <c r="AH42" i="3"/>
  <c r="AI42" i="3" s="1"/>
  <c r="AC51" i="3"/>
  <c r="Y55" i="3"/>
  <c r="AH57" i="3"/>
  <c r="AJ57" i="3" s="1"/>
  <c r="AH58" i="3"/>
  <c r="AI58" i="3" s="1"/>
  <c r="AG63" i="3"/>
  <c r="V21" i="6" s="1"/>
  <c r="AH73" i="3"/>
  <c r="AI73" i="3" s="1"/>
  <c r="AH74" i="3"/>
  <c r="AI74" i="3" s="1"/>
  <c r="AH21" i="3"/>
  <c r="AJ21" i="3" s="1"/>
  <c r="AH29" i="3"/>
  <c r="AI29" i="3" s="1"/>
  <c r="U31" i="3"/>
  <c r="J13" i="6" s="1"/>
  <c r="AH45" i="3"/>
  <c r="AJ45" i="3" s="1"/>
  <c r="U47" i="3"/>
  <c r="J17" i="6" s="1"/>
  <c r="U51" i="3"/>
  <c r="J18" i="6" s="1"/>
  <c r="Y59" i="3"/>
  <c r="N20" i="6" s="1"/>
  <c r="AH62" i="3"/>
  <c r="AI62" i="3" s="1"/>
  <c r="AG71" i="3"/>
  <c r="V23" i="6" s="1"/>
  <c r="Y75" i="3"/>
  <c r="N24" i="6" s="1"/>
  <c r="AG55" i="3"/>
  <c r="Y63" i="3"/>
  <c r="N21" i="6" s="1"/>
  <c r="AH17" i="3"/>
  <c r="AJ17" i="3" s="1"/>
  <c r="U19" i="3"/>
  <c r="J10" i="6" s="1"/>
  <c r="AH18" i="3"/>
  <c r="AJ18" i="3" s="1"/>
  <c r="AH22" i="3"/>
  <c r="AI22" i="3" s="1"/>
  <c r="AH37" i="3"/>
  <c r="AJ37" i="3" s="1"/>
  <c r="U39" i="3"/>
  <c r="J15" i="6" s="1"/>
  <c r="AH54" i="3"/>
  <c r="AG59" i="3"/>
  <c r="V20" i="6" s="1"/>
  <c r="Y71" i="3"/>
  <c r="N23" i="6" s="1"/>
  <c r="AH66" i="3"/>
  <c r="AI66" i="3" s="1"/>
  <c r="AG75" i="3"/>
  <c r="V24" i="6" s="1"/>
  <c r="AJ41" i="3"/>
  <c r="AH15" i="3"/>
  <c r="W9" i="6" s="1"/>
  <c r="AJ13" i="3"/>
  <c r="AI13" i="3"/>
  <c r="AJ26" i="3"/>
  <c r="AI26" i="3"/>
  <c r="AH35" i="3"/>
  <c r="W14" i="6" s="1"/>
  <c r="AJ33" i="3"/>
  <c r="AI33" i="3"/>
  <c r="AI34" i="3"/>
  <c r="AJ34" i="3"/>
  <c r="AI69" i="3"/>
  <c r="AJ70" i="3"/>
  <c r="AJ54" i="3"/>
  <c r="AI54" i="3"/>
  <c r="AJ9" i="3"/>
  <c r="AI57" i="3"/>
  <c r="AJ74" i="3"/>
  <c r="AH30" i="3"/>
  <c r="AH38" i="3"/>
  <c r="AH46" i="3"/>
  <c r="AH47" i="3" s="1"/>
  <c r="W17" i="6" s="1"/>
  <c r="AH53" i="3"/>
  <c r="U59" i="3"/>
  <c r="J20" i="6" s="1"/>
  <c r="AH61" i="3"/>
  <c r="U71" i="3"/>
  <c r="J23" i="6" s="1"/>
  <c r="AH65" i="3"/>
  <c r="U75" i="3"/>
  <c r="J24" i="6" s="1"/>
  <c r="U15" i="3"/>
  <c r="J9" i="6" s="1"/>
  <c r="AI18" i="3"/>
  <c r="U23" i="3"/>
  <c r="J11" i="6" s="1"/>
  <c r="AH25" i="3"/>
  <c r="U35" i="3"/>
  <c r="J14" i="6" s="1"/>
  <c r="U43" i="3"/>
  <c r="J16" i="6" s="1"/>
  <c r="AH32" i="1"/>
  <c r="AG10" i="1"/>
  <c r="AE15" i="1"/>
  <c r="AF15" i="1"/>
  <c r="AD15" i="1"/>
  <c r="AE11" i="1"/>
  <c r="AF11" i="1"/>
  <c r="AD11" i="1"/>
  <c r="AJ42" i="5" l="1"/>
  <c r="AH114" i="4"/>
  <c r="AH31" i="4"/>
  <c r="AI31" i="4" s="1"/>
  <c r="AH89" i="4"/>
  <c r="AH82" i="4"/>
  <c r="AI82" i="4" s="1"/>
  <c r="AH51" i="3"/>
  <c r="W18" i="6" s="1"/>
  <c r="AI93" i="1"/>
  <c r="AJ14" i="3"/>
  <c r="AI22" i="4"/>
  <c r="AJ73" i="3"/>
  <c r="AI49" i="3"/>
  <c r="AH109" i="4"/>
  <c r="AI109" i="4" s="1"/>
  <c r="AH46" i="4"/>
  <c r="AH11" i="4"/>
  <c r="W8" i="7" s="1"/>
  <c r="AJ34" i="5"/>
  <c r="J25" i="6"/>
  <c r="AH71" i="3"/>
  <c r="W23" i="6" s="1"/>
  <c r="AH39" i="3"/>
  <c r="W15" i="6" s="1"/>
  <c r="AJ22" i="3"/>
  <c r="AI111" i="4"/>
  <c r="AI114" i="4"/>
  <c r="X24" i="7" s="1"/>
  <c r="AI45" i="3"/>
  <c r="AH53" i="1"/>
  <c r="AI53" i="1" s="1"/>
  <c r="AH34" i="1"/>
  <c r="AJ62" i="5"/>
  <c r="AI57" i="5"/>
  <c r="AJ65" i="5"/>
  <c r="AH15" i="5"/>
  <c r="W9" i="8" s="1"/>
  <c r="AJ18" i="5"/>
  <c r="AI21" i="5"/>
  <c r="AH63" i="5"/>
  <c r="W21" i="8" s="1"/>
  <c r="AJ38" i="5"/>
  <c r="AG115" i="4"/>
  <c r="AH81" i="1"/>
  <c r="AI81" i="1" s="1"/>
  <c r="AI118" i="1"/>
  <c r="AH68" i="1"/>
  <c r="AI68" i="1" s="1"/>
  <c r="Y115" i="4"/>
  <c r="AC115" i="4"/>
  <c r="AI88" i="1"/>
  <c r="AI32" i="1"/>
  <c r="AI53" i="5"/>
  <c r="AI14" i="5"/>
  <c r="AH35" i="5"/>
  <c r="W14" i="8" s="1"/>
  <c r="N22" i="7"/>
  <c r="AI92" i="4"/>
  <c r="AH93" i="4"/>
  <c r="AI18" i="4"/>
  <c r="W10" i="7"/>
  <c r="AI40" i="1"/>
  <c r="AI106" i="4"/>
  <c r="AI73" i="4"/>
  <c r="AI13" i="4"/>
  <c r="AI33" i="4"/>
  <c r="AI46" i="4" s="1"/>
  <c r="AJ69" i="5"/>
  <c r="AH55" i="5"/>
  <c r="W19" i="8" s="1"/>
  <c r="R25" i="8"/>
  <c r="AJ26" i="5"/>
  <c r="AJ22" i="5"/>
  <c r="N25" i="8"/>
  <c r="AI73" i="5"/>
  <c r="AI107" i="4"/>
  <c r="AH71" i="4"/>
  <c r="W17" i="7" s="1"/>
  <c r="AH99" i="4"/>
  <c r="W21" i="7" s="1"/>
  <c r="AH67" i="4"/>
  <c r="W16" i="7" s="1"/>
  <c r="W14" i="7"/>
  <c r="J25" i="8"/>
  <c r="W22" i="7"/>
  <c r="AJ50" i="3"/>
  <c r="AJ41" i="5"/>
  <c r="AJ66" i="3"/>
  <c r="AJ29" i="3"/>
  <c r="AH43" i="5"/>
  <c r="W16" i="8" s="1"/>
  <c r="AG76" i="3"/>
  <c r="V19" i="6"/>
  <c r="V25" i="6" s="1"/>
  <c r="Y76" i="3"/>
  <c r="N19" i="6"/>
  <c r="N25" i="6" s="1"/>
  <c r="AH59" i="5"/>
  <c r="W20" i="8" s="1"/>
  <c r="Y77" i="5"/>
  <c r="AC77" i="5"/>
  <c r="AH43" i="3"/>
  <c r="W16" i="6" s="1"/>
  <c r="AI50" i="5"/>
  <c r="AH67" i="5"/>
  <c r="W22" i="8" s="1"/>
  <c r="AC76" i="3"/>
  <c r="R18" i="6"/>
  <c r="R25" i="6" s="1"/>
  <c r="V20" i="7"/>
  <c r="AI10" i="3"/>
  <c r="AH11" i="3"/>
  <c r="W8" i="6" s="1"/>
  <c r="AI17" i="3"/>
  <c r="AJ66" i="5"/>
  <c r="AJ33" i="5"/>
  <c r="AI61" i="5"/>
  <c r="N15" i="7"/>
  <c r="AJ69" i="3"/>
  <c r="AH67" i="3"/>
  <c r="W22" i="6" s="1"/>
  <c r="AJ62" i="3"/>
  <c r="AH75" i="3"/>
  <c r="W24" i="6" s="1"/>
  <c r="AG77" i="5"/>
  <c r="V10" i="8"/>
  <c r="V25" i="8" s="1"/>
  <c r="M24" i="2"/>
  <c r="AJ54" i="5"/>
  <c r="AJ46" i="5"/>
  <c r="AJ30" i="5"/>
  <c r="AH23" i="5"/>
  <c r="W11" i="8" s="1"/>
  <c r="AJ13" i="5"/>
  <c r="AJ10" i="5"/>
  <c r="U76" i="3"/>
  <c r="AJ58" i="3"/>
  <c r="AJ42" i="3"/>
  <c r="AH59" i="3"/>
  <c r="W20" i="6" s="1"/>
  <c r="AI21" i="3"/>
  <c r="U77" i="5"/>
  <c r="AI49" i="5"/>
  <c r="AH51" i="5"/>
  <c r="W18" i="8" s="1"/>
  <c r="AJ49" i="5"/>
  <c r="AH39" i="5"/>
  <c r="W15" i="8" s="1"/>
  <c r="AJ37" i="5"/>
  <c r="AI37" i="5"/>
  <c r="AJ70" i="5"/>
  <c r="AI70" i="5"/>
  <c r="AH31" i="5"/>
  <c r="AJ29" i="5"/>
  <c r="AI29" i="5"/>
  <c r="AI31" i="5" s="1"/>
  <c r="X13" i="8" s="1"/>
  <c r="AJ58" i="5"/>
  <c r="AI58" i="5"/>
  <c r="AJ25" i="5"/>
  <c r="AH27" i="5"/>
  <c r="W12" i="8" s="1"/>
  <c r="AI25" i="5"/>
  <c r="AH71" i="5"/>
  <c r="AH47" i="5"/>
  <c r="W17" i="8" s="1"/>
  <c r="AJ45" i="5"/>
  <c r="AI45" i="5"/>
  <c r="AH19" i="5"/>
  <c r="W10" i="8" s="1"/>
  <c r="AJ17" i="5"/>
  <c r="AI17" i="5"/>
  <c r="AI15" i="5"/>
  <c r="X9" i="8" s="1"/>
  <c r="AH11" i="5"/>
  <c r="W8" i="8" s="1"/>
  <c r="AI9" i="5"/>
  <c r="AI21" i="4"/>
  <c r="AH63" i="4"/>
  <c r="W15" i="7" s="1"/>
  <c r="AH23" i="3"/>
  <c r="AH19" i="3"/>
  <c r="AI37" i="3"/>
  <c r="AJ39" i="3"/>
  <c r="AI39" i="3"/>
  <c r="AJ47" i="3"/>
  <c r="AI47" i="3"/>
  <c r="AI23" i="3"/>
  <c r="AJ30" i="3"/>
  <c r="AI30" i="3"/>
  <c r="AI31" i="3" s="1"/>
  <c r="AI35" i="3"/>
  <c r="AJ35" i="3"/>
  <c r="AJ65" i="3"/>
  <c r="AI65" i="3"/>
  <c r="AH55" i="3"/>
  <c r="W19" i="6" s="1"/>
  <c r="AJ53" i="3"/>
  <c r="AI53" i="3"/>
  <c r="AJ59" i="3"/>
  <c r="AI59" i="3"/>
  <c r="AJ11" i="3"/>
  <c r="AI11" i="3"/>
  <c r="AI15" i="3"/>
  <c r="AJ15" i="3"/>
  <c r="AJ46" i="3"/>
  <c r="AI46" i="3"/>
  <c r="AJ25" i="3"/>
  <c r="AH27" i="3"/>
  <c r="W12" i="6" s="1"/>
  <c r="AI25" i="3"/>
  <c r="AH63" i="3"/>
  <c r="W21" i="6" s="1"/>
  <c r="AJ61" i="3"/>
  <c r="AI61" i="3"/>
  <c r="AJ38" i="3"/>
  <c r="AI38" i="3"/>
  <c r="AJ51" i="3"/>
  <c r="AI51" i="3"/>
  <c r="AH31" i="3"/>
  <c r="U24" i="2"/>
  <c r="U10" i="2"/>
  <c r="U9" i="2"/>
  <c r="U8" i="2"/>
  <c r="T24" i="2"/>
  <c r="T9" i="2"/>
  <c r="T8" i="2"/>
  <c r="S8" i="2"/>
  <c r="AI30" i="1" l="1"/>
  <c r="AJ43" i="5"/>
  <c r="Y16" i="8" s="1"/>
  <c r="AJ35" i="5"/>
  <c r="Y14" i="8" s="1"/>
  <c r="AI71" i="3"/>
  <c r="AI75" i="3"/>
  <c r="AJ43" i="3"/>
  <c r="AI43" i="3"/>
  <c r="AJ71" i="3"/>
  <c r="AJ75" i="3"/>
  <c r="X8" i="7"/>
  <c r="AH115" i="4"/>
  <c r="AJ19" i="4" s="1"/>
  <c r="AI76" i="5"/>
  <c r="W23" i="8"/>
  <c r="AI71" i="5"/>
  <c r="X23" i="8" s="1"/>
  <c r="AJ59" i="5"/>
  <c r="Y20" i="8" s="1"/>
  <c r="AJ15" i="5"/>
  <c r="Y9" i="8" s="1"/>
  <c r="AI63" i="5"/>
  <c r="X21" i="8" s="1"/>
  <c r="AJ63" i="5"/>
  <c r="Y21" i="8" s="1"/>
  <c r="AI43" i="5"/>
  <c r="X16" i="8" s="1"/>
  <c r="AJ55" i="5"/>
  <c r="Y19" i="8" s="1"/>
  <c r="AI23" i="5"/>
  <c r="X11" i="8" s="1"/>
  <c r="AI35" i="5"/>
  <c r="X14" i="8" s="1"/>
  <c r="AJ23" i="5"/>
  <c r="Y11" i="8" s="1"/>
  <c r="AI55" i="5"/>
  <c r="X19" i="8" s="1"/>
  <c r="W11" i="7"/>
  <c r="X19" i="2"/>
  <c r="W19" i="7"/>
  <c r="W12" i="7"/>
  <c r="X14" i="7"/>
  <c r="X11" i="7"/>
  <c r="AI67" i="5"/>
  <c r="X22" i="8" s="1"/>
  <c r="AJ67" i="5"/>
  <c r="Y22" i="8" s="1"/>
  <c r="AI59" i="5"/>
  <c r="X20" i="8" s="1"/>
  <c r="W24" i="8"/>
  <c r="AI99" i="4"/>
  <c r="X21" i="7" s="1"/>
  <c r="AI67" i="4"/>
  <c r="X16" i="7" s="1"/>
  <c r="AI71" i="4"/>
  <c r="X17" i="7" s="1"/>
  <c r="W18" i="7"/>
  <c r="AJ31" i="5"/>
  <c r="Y13" i="8" s="1"/>
  <c r="W13" i="8"/>
  <c r="AI19" i="3"/>
  <c r="W10" i="6"/>
  <c r="W23" i="7"/>
  <c r="AJ23" i="3"/>
  <c r="W11" i="6"/>
  <c r="W24" i="7"/>
  <c r="AH76" i="3"/>
  <c r="AJ76" i="3" s="1"/>
  <c r="W20" i="7"/>
  <c r="AJ31" i="3"/>
  <c r="W13" i="6"/>
  <c r="W9" i="7"/>
  <c r="AI93" i="4"/>
  <c r="X20" i="7" s="1"/>
  <c r="AJ19" i="3"/>
  <c r="AJ27" i="5"/>
  <c r="Y12" i="8" s="1"/>
  <c r="AI27" i="5"/>
  <c r="X12" i="8" s="1"/>
  <c r="AJ47" i="5"/>
  <c r="Y17" i="8" s="1"/>
  <c r="AI47" i="5"/>
  <c r="X17" i="8" s="1"/>
  <c r="AJ19" i="5"/>
  <c r="Y10" i="8" s="1"/>
  <c r="AI19" i="5"/>
  <c r="X10" i="8" s="1"/>
  <c r="AJ71" i="5"/>
  <c r="Y23" i="8" s="1"/>
  <c r="AJ39" i="5"/>
  <c r="Y15" i="8" s="1"/>
  <c r="AI39" i="5"/>
  <c r="X15" i="8" s="1"/>
  <c r="AH77" i="5"/>
  <c r="AJ11" i="5"/>
  <c r="Y8" i="8" s="1"/>
  <c r="AI11" i="5"/>
  <c r="X8" i="8" s="1"/>
  <c r="AJ51" i="5"/>
  <c r="Y18" i="8" s="1"/>
  <c r="AI51" i="5"/>
  <c r="X18" i="8" s="1"/>
  <c r="X9" i="7"/>
  <c r="X23" i="7"/>
  <c r="X22" i="7"/>
  <c r="AI63" i="4"/>
  <c r="X15" i="7" s="1"/>
  <c r="X12" i="7"/>
  <c r="X10" i="7"/>
  <c r="AJ67" i="3"/>
  <c r="AI67" i="3"/>
  <c r="AI27" i="3"/>
  <c r="AJ27" i="3"/>
  <c r="AJ55" i="3"/>
  <c r="AI55" i="3"/>
  <c r="AJ63" i="3"/>
  <c r="AI63" i="3"/>
  <c r="AF30" i="1"/>
  <c r="AE30" i="1"/>
  <c r="AD30" i="1"/>
  <c r="AA30" i="1"/>
  <c r="Z30" i="1"/>
  <c r="Y30" i="1"/>
  <c r="X30" i="1"/>
  <c r="W30" i="1"/>
  <c r="V30" i="1"/>
  <c r="U30" i="1"/>
  <c r="T30" i="1"/>
  <c r="S30" i="1"/>
  <c r="R30" i="1"/>
  <c r="O30" i="1"/>
  <c r="N30" i="1"/>
  <c r="M30" i="1"/>
  <c r="AB118" i="1"/>
  <c r="AA118" i="1"/>
  <c r="W118" i="1"/>
  <c r="V118" i="1"/>
  <c r="T118" i="1"/>
  <c r="R118" i="1"/>
  <c r="AJ9" i="4" l="1"/>
  <c r="AJ10" i="4"/>
  <c r="AJ76" i="5"/>
  <c r="AJ74" i="5"/>
  <c r="AJ75" i="5"/>
  <c r="AJ101" i="4"/>
  <c r="AJ102" i="4"/>
  <c r="AJ91" i="4"/>
  <c r="AJ112" i="4"/>
  <c r="AJ95" i="4"/>
  <c r="AJ96" i="4"/>
  <c r="AJ97" i="4"/>
  <c r="AJ86" i="4"/>
  <c r="AJ87" i="4"/>
  <c r="AJ111" i="4"/>
  <c r="AJ85" i="4"/>
  <c r="AJ15" i="4"/>
  <c r="AJ25" i="4"/>
  <c r="AJ26" i="4"/>
  <c r="AJ27" i="4"/>
  <c r="AJ29" i="4"/>
  <c r="AJ30" i="4"/>
  <c r="AJ24" i="4"/>
  <c r="AJ28" i="4"/>
  <c r="AJ23" i="4"/>
  <c r="AJ31" i="4"/>
  <c r="AJ22" i="4"/>
  <c r="AJ115" i="4"/>
  <c r="X25" i="7"/>
  <c r="AI77" i="5"/>
  <c r="X25" i="8" s="1"/>
  <c r="AJ114" i="4"/>
  <c r="AJ113" i="4"/>
  <c r="W25" i="8"/>
  <c r="X19" i="7"/>
  <c r="AJ45" i="4"/>
  <c r="AJ59" i="4"/>
  <c r="AJ58" i="4"/>
  <c r="AJ81" i="4"/>
  <c r="AJ80" i="4"/>
  <c r="AJ79" i="4"/>
  <c r="AJ57" i="4"/>
  <c r="AJ56" i="4"/>
  <c r="AJ54" i="4"/>
  <c r="AJ55" i="4"/>
  <c r="AJ41" i="4"/>
  <c r="AJ42" i="4"/>
  <c r="AJ43" i="4"/>
  <c r="AJ44" i="4"/>
  <c r="AJ11" i="4"/>
  <c r="X18" i="7"/>
  <c r="AJ77" i="5"/>
  <c r="AJ73" i="5"/>
  <c r="X24" i="8"/>
  <c r="Y24" i="8"/>
  <c r="L24" i="2"/>
  <c r="M12" i="2"/>
  <c r="T12" i="2"/>
  <c r="U12" i="2"/>
  <c r="K12" i="2"/>
  <c r="K24" i="2"/>
  <c r="L12" i="2"/>
  <c r="AI76" i="3"/>
  <c r="AG21" i="1"/>
  <c r="AG11" i="1"/>
  <c r="AD38" i="1" l="1"/>
  <c r="AE38" i="1"/>
  <c r="AF38" i="1"/>
  <c r="AB38" i="1"/>
  <c r="AA38" i="1"/>
  <c r="Z38" i="1"/>
  <c r="AB11" i="1"/>
  <c r="AA11" i="1"/>
  <c r="Z11" i="1"/>
  <c r="U14" i="2" l="1"/>
  <c r="T14" i="2"/>
  <c r="T13" i="2"/>
  <c r="U13" i="2"/>
  <c r="N22" i="2"/>
  <c r="T22" i="2"/>
  <c r="U22" i="2"/>
  <c r="U19" i="2" l="1"/>
  <c r="T19" i="2"/>
  <c r="S19" i="2"/>
  <c r="Q19" i="2"/>
  <c r="P19" i="2"/>
  <c r="O19" i="2"/>
  <c r="F19" i="2"/>
  <c r="E19" i="2"/>
  <c r="D19" i="2"/>
  <c r="C19" i="2"/>
  <c r="B19" i="2"/>
  <c r="K101" i="1"/>
  <c r="V112" i="1"/>
  <c r="V101" i="1"/>
  <c r="V97" i="1"/>
  <c r="V86" i="1"/>
  <c r="V119" i="1" s="1"/>
  <c r="V38" i="1"/>
  <c r="V25" i="1"/>
  <c r="V15" i="1"/>
  <c r="W11" i="1"/>
  <c r="V11" i="1"/>
  <c r="K8" i="2" l="1"/>
  <c r="K10" i="2"/>
  <c r="K15" i="2"/>
  <c r="K20" i="2"/>
  <c r="J22" i="2"/>
  <c r="L8" i="2"/>
  <c r="K16" i="2"/>
  <c r="K21" i="2"/>
  <c r="G22" i="2"/>
  <c r="K11" i="2"/>
  <c r="H22" i="2"/>
  <c r="M22" i="2"/>
  <c r="M8" i="2"/>
  <c r="K13" i="2"/>
  <c r="K17" i="2"/>
  <c r="K23" i="2"/>
  <c r="F22" i="2"/>
  <c r="L22" i="2"/>
  <c r="D22" i="2"/>
  <c r="E22" i="2"/>
  <c r="I22" i="2"/>
  <c r="C22" i="2"/>
  <c r="K9" i="2"/>
  <c r="K14" i="2"/>
  <c r="K18" i="2"/>
  <c r="K22" i="2"/>
  <c r="W22" i="2" l="1"/>
  <c r="A5" i="8"/>
  <c r="A25" i="8" s="1"/>
  <c r="A5" i="6" l="1"/>
  <c r="A25" i="6" s="1"/>
  <c r="A1" i="8"/>
  <c r="A1" i="7"/>
  <c r="A1" i="6"/>
  <c r="X23" i="6" l="1"/>
  <c r="Y23" i="6" s="1"/>
  <c r="X19" i="6"/>
  <c r="Y19" i="6" s="1"/>
  <c r="X17" i="6"/>
  <c r="Y17" i="6" s="1"/>
  <c r="A5" i="2"/>
  <c r="A1" i="2"/>
  <c r="X18" i="6" l="1"/>
  <c r="Y18" i="6" s="1"/>
  <c r="X21" i="6"/>
  <c r="Y21" i="6" s="1"/>
  <c r="X24" i="6"/>
  <c r="Y24" i="6" s="1"/>
  <c r="X9" i="6"/>
  <c r="X20" i="6"/>
  <c r="Y20" i="6" s="1"/>
  <c r="AI114" i="1"/>
  <c r="AI107" i="1"/>
  <c r="AI86" i="1"/>
  <c r="AI119" i="1" s="1"/>
  <c r="AI70" i="1"/>
  <c r="J25" i="1"/>
  <c r="J15" i="1"/>
  <c r="J11" i="1"/>
  <c r="AI13" i="1" s="1"/>
  <c r="AI79" i="1" l="1"/>
  <c r="AI52" i="1"/>
  <c r="AI80" i="1"/>
  <c r="AI50" i="1"/>
  <c r="AI49" i="1"/>
  <c r="AI51" i="1"/>
  <c r="AI78" i="1"/>
  <c r="AI76" i="1"/>
  <c r="AI77" i="1"/>
  <c r="AI65" i="1"/>
  <c r="J119" i="1"/>
  <c r="AI75" i="1"/>
  <c r="AI74" i="1"/>
  <c r="AI46" i="1"/>
  <c r="AI66" i="1"/>
  <c r="AI48" i="1"/>
  <c r="AI67" i="1"/>
  <c r="AI47" i="1"/>
  <c r="AI108" i="1"/>
  <c r="AI9" i="1"/>
  <c r="AI117" i="1"/>
  <c r="AI60" i="1"/>
  <c r="AI23" i="1"/>
  <c r="AI44" i="1"/>
  <c r="AI42" i="1"/>
  <c r="AI61" i="1"/>
  <c r="AI33" i="1"/>
  <c r="AI103" i="1"/>
  <c r="AI43" i="1"/>
  <c r="AI73" i="1"/>
  <c r="AI63" i="1"/>
  <c r="AI99" i="1"/>
  <c r="AI62" i="1"/>
  <c r="AI59" i="1"/>
  <c r="AI45" i="1"/>
  <c r="AI64" i="1"/>
  <c r="AI36" i="1"/>
  <c r="AI95" i="1"/>
  <c r="AI100" i="1"/>
  <c r="AI29" i="1"/>
  <c r="AI92" i="1"/>
  <c r="AI83" i="1"/>
  <c r="AI85" i="1"/>
  <c r="AI58" i="1"/>
  <c r="AI57" i="1"/>
  <c r="AI56" i="1"/>
  <c r="AI55" i="1"/>
  <c r="X16" i="2"/>
  <c r="AI96" i="1"/>
  <c r="B23" i="2"/>
  <c r="B21" i="2"/>
  <c r="B24" i="2"/>
  <c r="A25" i="2"/>
  <c r="C18" i="2"/>
  <c r="A119" i="1"/>
  <c r="Z118" i="1"/>
  <c r="O118" i="1"/>
  <c r="N118" i="1"/>
  <c r="M118" i="1"/>
  <c r="AB112" i="1"/>
  <c r="AA112" i="1"/>
  <c r="Z112" i="1"/>
  <c r="X112" i="1"/>
  <c r="T112" i="1"/>
  <c r="S112" i="1"/>
  <c r="R112" i="1"/>
  <c r="O112" i="1"/>
  <c r="N112" i="1"/>
  <c r="M112" i="1"/>
  <c r="U112" i="1"/>
  <c r="AF101" i="1"/>
  <c r="AE101" i="1"/>
  <c r="AD101" i="1"/>
  <c r="AB101" i="1"/>
  <c r="AA101" i="1"/>
  <c r="Z101" i="1"/>
  <c r="X101" i="1"/>
  <c r="W101" i="1"/>
  <c r="T101" i="1"/>
  <c r="S101" i="1"/>
  <c r="R101" i="1"/>
  <c r="O101" i="1"/>
  <c r="N101" i="1"/>
  <c r="M101" i="1"/>
  <c r="U101" i="1"/>
  <c r="AF97" i="1"/>
  <c r="AE97" i="1"/>
  <c r="AD97" i="1"/>
  <c r="AB97" i="1"/>
  <c r="AA97" i="1"/>
  <c r="Z97" i="1"/>
  <c r="X97" i="1"/>
  <c r="W97" i="1"/>
  <c r="T97" i="1"/>
  <c r="S97" i="1"/>
  <c r="R97" i="1"/>
  <c r="O97" i="1"/>
  <c r="N97" i="1"/>
  <c r="M97" i="1"/>
  <c r="K97" i="1"/>
  <c r="B20" i="2"/>
  <c r="AB86" i="1"/>
  <c r="AA86" i="1"/>
  <c r="Z86" i="1"/>
  <c r="X86" i="1"/>
  <c r="W86" i="1"/>
  <c r="T86" i="1"/>
  <c r="R86" i="1"/>
  <c r="O86" i="1"/>
  <c r="N86" i="1"/>
  <c r="M86" i="1"/>
  <c r="B18" i="2"/>
  <c r="U86" i="1"/>
  <c r="R81" i="1"/>
  <c r="O81" i="1"/>
  <c r="N81" i="1"/>
  <c r="M81" i="1"/>
  <c r="B17" i="2"/>
  <c r="AD68" i="1"/>
  <c r="R68" i="1"/>
  <c r="O68" i="1"/>
  <c r="N68" i="1"/>
  <c r="M68" i="1"/>
  <c r="B16" i="2"/>
  <c r="O53" i="1"/>
  <c r="N53" i="1"/>
  <c r="M53" i="1"/>
  <c r="B15" i="2"/>
  <c r="W38" i="1"/>
  <c r="T38" i="1"/>
  <c r="S38" i="1"/>
  <c r="R38" i="1"/>
  <c r="O38" i="1"/>
  <c r="N38" i="1"/>
  <c r="M38" i="1"/>
  <c r="K38" i="1"/>
  <c r="B14" i="2"/>
  <c r="R34" i="1"/>
  <c r="O34" i="1"/>
  <c r="N34" i="1"/>
  <c r="M34" i="1"/>
  <c r="B13" i="2"/>
  <c r="B12" i="2"/>
  <c r="AF25" i="1"/>
  <c r="AE25" i="1"/>
  <c r="AD25" i="1"/>
  <c r="AB25" i="1"/>
  <c r="AA25" i="1"/>
  <c r="Z25" i="1"/>
  <c r="W25" i="1"/>
  <c r="T25" i="1"/>
  <c r="S25" i="1"/>
  <c r="R25" i="1"/>
  <c r="O25" i="1"/>
  <c r="N25" i="1"/>
  <c r="M25" i="1"/>
  <c r="K25" i="1"/>
  <c r="B11" i="2"/>
  <c r="U25" i="1"/>
  <c r="R21" i="1"/>
  <c r="O21" i="1"/>
  <c r="N21" i="1"/>
  <c r="M21" i="1"/>
  <c r="B10" i="2"/>
  <c r="AC21" i="1"/>
  <c r="AB15" i="1"/>
  <c r="AA15" i="1"/>
  <c r="Z15" i="1"/>
  <c r="W15" i="1"/>
  <c r="T15" i="1"/>
  <c r="S15" i="1"/>
  <c r="R15" i="1"/>
  <c r="O15" i="1"/>
  <c r="N15" i="1"/>
  <c r="M15" i="1"/>
  <c r="K15" i="1"/>
  <c r="B9" i="2"/>
  <c r="AG15" i="1"/>
  <c r="T11" i="1"/>
  <c r="S11" i="1"/>
  <c r="R11" i="1"/>
  <c r="O11" i="1"/>
  <c r="N11" i="1"/>
  <c r="M11" i="1"/>
  <c r="K11" i="1"/>
  <c r="U11" i="1"/>
  <c r="AC10" i="1"/>
  <c r="AH10" i="1" s="1"/>
  <c r="AH11" i="1" s="1"/>
  <c r="B8" i="2"/>
  <c r="W8" i="2" l="1"/>
  <c r="AE119" i="1"/>
  <c r="AF119" i="1"/>
  <c r="AD119" i="1"/>
  <c r="AA119" i="1"/>
  <c r="AB119" i="1"/>
  <c r="Z119" i="1"/>
  <c r="AI34" i="1"/>
  <c r="K119" i="1"/>
  <c r="W119" i="1"/>
  <c r="T119" i="1"/>
  <c r="L9" i="2"/>
  <c r="M13" i="2"/>
  <c r="M14" i="2"/>
  <c r="T15" i="2"/>
  <c r="U16" i="2"/>
  <c r="U17" i="2"/>
  <c r="U18" i="2"/>
  <c r="T20" i="2"/>
  <c r="T21" i="2"/>
  <c r="T23" i="2"/>
  <c r="R119" i="1"/>
  <c r="M9" i="2"/>
  <c r="L10" i="2"/>
  <c r="L11" i="2"/>
  <c r="U15" i="2"/>
  <c r="L16" i="2"/>
  <c r="N17" i="2"/>
  <c r="L17" i="2"/>
  <c r="L18" i="2"/>
  <c r="N20" i="2"/>
  <c r="U20" i="2"/>
  <c r="U21" i="2"/>
  <c r="U23" i="2"/>
  <c r="M11" i="2"/>
  <c r="L15" i="2"/>
  <c r="M16" i="2"/>
  <c r="M17" i="2"/>
  <c r="M18" i="2"/>
  <c r="L20" i="2"/>
  <c r="L21" i="2"/>
  <c r="L23" i="2"/>
  <c r="N24" i="2"/>
  <c r="M10" i="2"/>
  <c r="T11" i="2"/>
  <c r="L13" i="2"/>
  <c r="L14" i="2"/>
  <c r="M15" i="2"/>
  <c r="T16" i="2"/>
  <c r="T17" i="2"/>
  <c r="T18" i="2"/>
  <c r="M20" i="2"/>
  <c r="M21" i="2"/>
  <c r="M23" i="2"/>
  <c r="O119" i="1"/>
  <c r="X119" i="1"/>
  <c r="N119" i="1"/>
  <c r="M119" i="1"/>
  <c r="U11" i="2"/>
  <c r="AG30" i="1"/>
  <c r="T10" i="2"/>
  <c r="AC30" i="1"/>
  <c r="AI14" i="1"/>
  <c r="W25" i="6"/>
  <c r="AG25" i="1"/>
  <c r="AC11" i="1"/>
  <c r="AC15" i="1"/>
  <c r="AG38" i="1"/>
  <c r="I24" i="2"/>
  <c r="P24" i="2"/>
  <c r="S24" i="2"/>
  <c r="O24" i="2"/>
  <c r="Q24" i="2"/>
  <c r="AI105" i="1"/>
  <c r="B25" i="2"/>
  <c r="C12" i="2"/>
  <c r="Q14" i="2"/>
  <c r="AG101" i="1"/>
  <c r="I16" i="2"/>
  <c r="F17" i="2"/>
  <c r="S12" i="2"/>
  <c r="G12" i="2"/>
  <c r="Y101" i="1"/>
  <c r="E9" i="2"/>
  <c r="E24" i="2"/>
  <c r="F24" i="2"/>
  <c r="C24" i="2"/>
  <c r="G24" i="2"/>
  <c r="D24" i="2"/>
  <c r="H24" i="2"/>
  <c r="J18" i="2"/>
  <c r="E8" i="2"/>
  <c r="O8" i="2"/>
  <c r="G9" i="2"/>
  <c r="J10" i="2"/>
  <c r="F10" i="2"/>
  <c r="P10" i="2"/>
  <c r="I11" i="2"/>
  <c r="H12" i="2"/>
  <c r="Q16" i="2"/>
  <c r="I17" i="2"/>
  <c r="E18" i="2"/>
  <c r="I18" i="2"/>
  <c r="F20" i="2"/>
  <c r="P20" i="2"/>
  <c r="I21" i="2"/>
  <c r="H23" i="2"/>
  <c r="B25" i="6"/>
  <c r="N13" i="2"/>
  <c r="H9" i="2"/>
  <c r="C10" i="2"/>
  <c r="Q10" i="2"/>
  <c r="F12" i="2"/>
  <c r="E13" i="2"/>
  <c r="O13" i="2"/>
  <c r="F15" i="2"/>
  <c r="P15" i="2"/>
  <c r="O12" i="2"/>
  <c r="G20" i="2"/>
  <c r="J21" i="2"/>
  <c r="E23" i="2"/>
  <c r="O23" i="2"/>
  <c r="E14" i="2"/>
  <c r="O14" i="2"/>
  <c r="G15" i="2"/>
  <c r="Q15" i="2"/>
  <c r="D17" i="2"/>
  <c r="D20" i="2"/>
  <c r="H20" i="2"/>
  <c r="S20" i="2"/>
  <c r="C21" i="2"/>
  <c r="G21" i="2"/>
  <c r="Q21" i="2"/>
  <c r="J23" i="2"/>
  <c r="F23" i="2"/>
  <c r="P23" i="2"/>
  <c r="I8" i="2"/>
  <c r="D9" i="2"/>
  <c r="Q9" i="2"/>
  <c r="E11" i="2"/>
  <c r="O11" i="2"/>
  <c r="E12" i="2"/>
  <c r="D13" i="2"/>
  <c r="H13" i="2"/>
  <c r="S13" i="2"/>
  <c r="N14" i="2"/>
  <c r="C14" i="2"/>
  <c r="G14" i="2"/>
  <c r="E15" i="2"/>
  <c r="I15" i="2"/>
  <c r="O15" i="2"/>
  <c r="E16" i="2"/>
  <c r="O17" i="2"/>
  <c r="O18" i="2"/>
  <c r="E21" i="2"/>
  <c r="O21" i="2"/>
  <c r="D23" i="2"/>
  <c r="S23" i="2"/>
  <c r="C16" i="2"/>
  <c r="F8" i="2"/>
  <c r="P8" i="2"/>
  <c r="S9" i="2"/>
  <c r="G10" i="2"/>
  <c r="J11" i="2"/>
  <c r="F11" i="2"/>
  <c r="P11" i="2"/>
  <c r="I12" i="2"/>
  <c r="P12" i="2"/>
  <c r="I13" i="2"/>
  <c r="D14" i="2"/>
  <c r="F16" i="2"/>
  <c r="S16" i="2"/>
  <c r="P17" i="2"/>
  <c r="F18" i="2"/>
  <c r="P18" i="2"/>
  <c r="C20" i="2"/>
  <c r="Q20" i="2"/>
  <c r="F21" i="2"/>
  <c r="P21" i="2"/>
  <c r="I23" i="2"/>
  <c r="C17" i="2"/>
  <c r="J8" i="2"/>
  <c r="C8" i="2"/>
  <c r="G8" i="2"/>
  <c r="Q8" i="2"/>
  <c r="I9" i="2"/>
  <c r="O9" i="2"/>
  <c r="D10" i="2"/>
  <c r="H10" i="2"/>
  <c r="S10" i="2"/>
  <c r="C11" i="2"/>
  <c r="G11" i="2"/>
  <c r="Q11" i="2"/>
  <c r="Q12" i="2"/>
  <c r="J13" i="2"/>
  <c r="F13" i="2"/>
  <c r="P13" i="2"/>
  <c r="I14" i="2"/>
  <c r="N15" i="2"/>
  <c r="C15" i="2"/>
  <c r="G16" i="2"/>
  <c r="O16" i="2"/>
  <c r="G17" i="2"/>
  <c r="Q17" i="2"/>
  <c r="G18" i="2"/>
  <c r="Q18" i="2"/>
  <c r="D8" i="2"/>
  <c r="H8" i="2"/>
  <c r="C9" i="2"/>
  <c r="F9" i="2"/>
  <c r="P9" i="2"/>
  <c r="E10" i="2"/>
  <c r="I10" i="2"/>
  <c r="O10" i="2"/>
  <c r="D11" i="2"/>
  <c r="H11" i="2"/>
  <c r="S11" i="2"/>
  <c r="D12" i="2"/>
  <c r="C13" i="2"/>
  <c r="G13" i="2"/>
  <c r="Q13" i="2"/>
  <c r="P14" i="2"/>
  <c r="D15" i="2"/>
  <c r="S15" i="2"/>
  <c r="D16" i="2"/>
  <c r="H16" i="2"/>
  <c r="P16" i="2"/>
  <c r="E17" i="2"/>
  <c r="H17" i="2"/>
  <c r="S17" i="2"/>
  <c r="D18" i="2"/>
  <c r="H18" i="2"/>
  <c r="S18" i="2"/>
  <c r="E20" i="2"/>
  <c r="I20" i="2"/>
  <c r="O20" i="2"/>
  <c r="D21" i="2"/>
  <c r="H21" i="2"/>
  <c r="S21" i="2"/>
  <c r="C23" i="2"/>
  <c r="G23" i="2"/>
  <c r="Q23" i="2"/>
  <c r="X12" i="6"/>
  <c r="AC86" i="1"/>
  <c r="AI10" i="1"/>
  <c r="Y15" i="1"/>
  <c r="AC118" i="1"/>
  <c r="U15" i="1"/>
  <c r="AC97" i="1"/>
  <c r="AG97" i="1"/>
  <c r="AC101" i="1"/>
  <c r="U97" i="1"/>
  <c r="U38" i="1"/>
  <c r="F14" i="2"/>
  <c r="H14" i="2"/>
  <c r="S14" i="2"/>
  <c r="Y25" i="1"/>
  <c r="AC25" i="1"/>
  <c r="AI24" i="1"/>
  <c r="AG119" i="1" l="1"/>
  <c r="S25" i="2"/>
  <c r="AC119" i="1"/>
  <c r="X10" i="2"/>
  <c r="N21" i="2"/>
  <c r="X22" i="2"/>
  <c r="V23" i="2"/>
  <c r="V11" i="2"/>
  <c r="V19" i="2"/>
  <c r="R14" i="2"/>
  <c r="R16" i="2"/>
  <c r="V13" i="2"/>
  <c r="N19" i="2"/>
  <c r="N18" i="2"/>
  <c r="N23" i="2"/>
  <c r="V14" i="2"/>
  <c r="R10" i="2"/>
  <c r="R8" i="2"/>
  <c r="R19" i="2"/>
  <c r="R9" i="2"/>
  <c r="AI15" i="1"/>
  <c r="X12" i="2"/>
  <c r="AI11" i="1"/>
  <c r="X8" i="2" s="1"/>
  <c r="AI112" i="1"/>
  <c r="V24" i="2"/>
  <c r="R24" i="2"/>
  <c r="V21" i="2"/>
  <c r="V15" i="2"/>
  <c r="V16" i="2"/>
  <c r="N16" i="2"/>
  <c r="O25" i="2"/>
  <c r="G25" i="2"/>
  <c r="U25" i="2"/>
  <c r="E25" i="2"/>
  <c r="K25" i="2"/>
  <c r="P25" i="2"/>
  <c r="M25" i="2"/>
  <c r="T25" i="2"/>
  <c r="I25" i="2"/>
  <c r="Q25" i="2"/>
  <c r="C25" i="2"/>
  <c r="V10" i="2"/>
  <c r="D25" i="2"/>
  <c r="L25" i="2"/>
  <c r="F25" i="2"/>
  <c r="J24" i="2"/>
  <c r="V8" i="2"/>
  <c r="R11" i="2"/>
  <c r="R12" i="2"/>
  <c r="J20" i="2"/>
  <c r="N10" i="2"/>
  <c r="R23" i="2"/>
  <c r="V12" i="2"/>
  <c r="R13" i="2"/>
  <c r="V18" i="2"/>
  <c r="J14" i="2"/>
  <c r="R21" i="2"/>
  <c r="R20" i="2"/>
  <c r="J12" i="2"/>
  <c r="J9" i="2"/>
  <c r="J16" i="2"/>
  <c r="V20" i="2"/>
  <c r="V9" i="2"/>
  <c r="R15" i="2"/>
  <c r="J15" i="2"/>
  <c r="R17" i="2"/>
  <c r="N8" i="2"/>
  <c r="N9" i="2"/>
  <c r="V17" i="2"/>
  <c r="N12" i="2"/>
  <c r="R18" i="2"/>
  <c r="Y9" i="6"/>
  <c r="Y12" i="6"/>
  <c r="AH101" i="1"/>
  <c r="AH97" i="1"/>
  <c r="AI97" i="1" s="1"/>
  <c r="N11" i="2"/>
  <c r="J17" i="2"/>
  <c r="X24" i="2" l="1"/>
  <c r="W19" i="2"/>
  <c r="R25" i="2"/>
  <c r="V25" i="2"/>
  <c r="W24" i="2"/>
  <c r="N25" i="2"/>
  <c r="AI38" i="1"/>
  <c r="W14" i="2"/>
  <c r="W9" i="2"/>
  <c r="W18" i="2"/>
  <c r="W23" i="2"/>
  <c r="W21" i="2"/>
  <c r="AI101" i="1"/>
  <c r="W20" i="2"/>
  <c r="W17" i="2"/>
  <c r="W15" i="2"/>
  <c r="W10" i="2"/>
  <c r="W12" i="2"/>
  <c r="X11" i="2"/>
  <c r="W11" i="2"/>
  <c r="W16" i="2"/>
  <c r="AJ28" i="1" l="1"/>
  <c r="AJ119" i="1"/>
  <c r="AJ27" i="1"/>
  <c r="AJ29" i="1"/>
  <c r="AJ30" i="1"/>
  <c r="AJ115" i="1"/>
  <c r="AJ116" i="1"/>
  <c r="AJ90" i="1"/>
  <c r="AJ91" i="1"/>
  <c r="AJ84" i="1"/>
  <c r="AJ89" i="1"/>
  <c r="AJ18" i="1"/>
  <c r="AJ19" i="1"/>
  <c r="AJ20" i="1"/>
  <c r="AJ21" i="1"/>
  <c r="AJ17" i="1"/>
  <c r="X17" i="2"/>
  <c r="X25" i="2"/>
  <c r="X18" i="2"/>
  <c r="X8" i="6"/>
  <c r="X16" i="6"/>
  <c r="X13" i="2"/>
  <c r="X13" i="6"/>
  <c r="X9" i="2"/>
  <c r="X11" i="6"/>
  <c r="X21" i="2"/>
  <c r="X15" i="2"/>
  <c r="X15" i="6"/>
  <c r="X20" i="2"/>
  <c r="X23" i="2"/>
  <c r="X14" i="2"/>
  <c r="X14" i="6"/>
  <c r="X10" i="6"/>
  <c r="X25" i="6" l="1"/>
  <c r="M13" i="7"/>
  <c r="M25" i="7" s="1"/>
  <c r="W13" i="7"/>
  <c r="W25" i="7" s="1"/>
  <c r="Y10" i="7" l="1"/>
  <c r="AJ89" i="4"/>
  <c r="Y19" i="7" s="1"/>
  <c r="AJ93" i="4"/>
  <c r="Y20" i="7" s="1"/>
  <c r="AJ99" i="4"/>
  <c r="Y21" i="7" s="1"/>
  <c r="AJ104" i="4"/>
  <c r="Y22" i="7" s="1"/>
  <c r="AJ109" i="4"/>
  <c r="Y23" i="7" s="1"/>
  <c r="Y24" i="7"/>
  <c r="AJ98" i="4"/>
  <c r="AJ62" i="4"/>
  <c r="AJ75" i="4"/>
  <c r="AJ52" i="4"/>
  <c r="AJ78" i="4"/>
  <c r="AJ84" i="4"/>
  <c r="AJ37" i="4"/>
  <c r="AJ106" i="4"/>
  <c r="AJ35" i="4"/>
  <c r="AJ17" i="4"/>
  <c r="AJ50" i="4"/>
  <c r="Y13" i="7" s="1"/>
  <c r="AJ46" i="4"/>
  <c r="Y12" i="7" s="1"/>
  <c r="AJ39" i="4"/>
  <c r="AJ77" i="4"/>
  <c r="AJ88" i="4"/>
  <c r="AJ82" i="4"/>
  <c r="Y18" i="7" s="1"/>
  <c r="AJ60" i="4"/>
  <c r="Y14" i="7" s="1"/>
  <c r="AJ48" i="4"/>
  <c r="AJ21" i="4"/>
  <c r="AJ76" i="4"/>
  <c r="AJ18" i="4"/>
  <c r="AJ63" i="4"/>
  <c r="Y15" i="7" s="1"/>
  <c r="AJ71" i="4"/>
  <c r="Y17" i="7" s="1"/>
  <c r="AJ70" i="4"/>
  <c r="AJ53" i="4"/>
  <c r="AJ40" i="4"/>
  <c r="AJ108" i="4"/>
  <c r="AJ107" i="4"/>
  <c r="AJ13" i="4"/>
  <c r="Y9" i="7"/>
  <c r="AJ67" i="4"/>
  <c r="Y16" i="7" s="1"/>
  <c r="Y8" i="7"/>
  <c r="AJ65" i="4"/>
  <c r="AJ73" i="4"/>
  <c r="AJ74" i="4"/>
  <c r="AJ34" i="4"/>
  <c r="AJ36" i="4"/>
  <c r="AJ92" i="4"/>
  <c r="AJ38" i="4"/>
  <c r="AJ14" i="4"/>
  <c r="AJ66" i="4"/>
  <c r="AJ69" i="4"/>
  <c r="AJ33" i="4"/>
  <c r="B13" i="7"/>
  <c r="J115" i="4"/>
  <c r="C13" i="7"/>
  <c r="C25" i="7" s="1"/>
  <c r="X13" i="7"/>
  <c r="N13" i="7"/>
  <c r="I13" i="7"/>
  <c r="I25" i="7" s="1"/>
  <c r="R115" i="4"/>
  <c r="G13" i="7"/>
  <c r="G25" i="7" s="1"/>
  <c r="H13" i="7"/>
  <c r="H25" i="7" s="1"/>
  <c r="S115" i="4"/>
  <c r="J13" i="7"/>
  <c r="J25" i="7" s="1"/>
  <c r="U115" i="4"/>
  <c r="L13" i="7"/>
  <c r="L25" i="7" s="1"/>
  <c r="W115" i="4"/>
  <c r="K13" i="7"/>
  <c r="K25" i="7" s="1"/>
  <c r="V115" i="4"/>
  <c r="J19" i="2"/>
  <c r="J25" i="2" s="1"/>
  <c r="U119" i="1"/>
  <c r="H24" i="8"/>
  <c r="H25" i="8" s="1"/>
  <c r="S77" i="5"/>
  <c r="H15" i="2"/>
  <c r="H25" i="2" s="1"/>
  <c r="S119" i="1"/>
  <c r="O13" i="7"/>
  <c r="O25" i="7" s="1"/>
  <c r="Q13" i="7"/>
  <c r="Q25" i="7" s="1"/>
  <c r="P13" i="7"/>
  <c r="P25" i="7" s="1"/>
  <c r="R13" i="7"/>
  <c r="R25" i="7" s="1"/>
  <c r="T13" i="7"/>
  <c r="T25" i="7" s="1"/>
  <c r="S13" i="7"/>
  <c r="V13" i="7"/>
  <c r="V25" i="7" s="1"/>
  <c r="AF115" i="4"/>
  <c r="AE115" i="4"/>
  <c r="U13" i="7"/>
  <c r="U25" i="7" s="1"/>
  <c r="Y11" i="7" l="1"/>
  <c r="W13" i="2"/>
  <c r="W25" i="2" s="1"/>
  <c r="AJ79" i="1" l="1"/>
  <c r="AJ111" i="1"/>
  <c r="AJ53" i="1"/>
  <c r="Y15" i="2" s="1"/>
  <c r="AJ118" i="1"/>
  <c r="Y24" i="2" s="1"/>
  <c r="AJ11" i="1"/>
  <c r="Y8" i="2" s="1"/>
  <c r="AJ9" i="1"/>
  <c r="AJ55" i="1"/>
  <c r="AJ59" i="1"/>
  <c r="AJ57" i="1"/>
  <c r="AJ76" i="1"/>
  <c r="AJ92" i="1"/>
  <c r="AJ72" i="1"/>
  <c r="AJ73" i="1"/>
  <c r="AJ96" i="1"/>
  <c r="AJ44" i="1"/>
  <c r="AJ49" i="1"/>
  <c r="AJ93" i="1"/>
  <c r="Y19" i="2" s="1"/>
  <c r="AJ88" i="1"/>
  <c r="AJ60" i="1"/>
  <c r="AJ13" i="1"/>
  <c r="AJ23" i="1"/>
  <c r="AJ117" i="1"/>
  <c r="AJ62" i="1"/>
  <c r="AJ42" i="1"/>
  <c r="AJ67" i="1"/>
  <c r="AJ41" i="1"/>
  <c r="AJ99" i="1"/>
  <c r="AJ14" i="1"/>
  <c r="AJ61" i="1"/>
  <c r="AJ33" i="1"/>
  <c r="AJ78" i="1"/>
  <c r="AJ81" i="1"/>
  <c r="Y17" i="2" s="1"/>
  <c r="Y10" i="2"/>
  <c r="AJ15" i="1"/>
  <c r="Y9" i="2" s="1"/>
  <c r="AJ114" i="1"/>
  <c r="AJ70" i="1"/>
  <c r="AJ46" i="1"/>
  <c r="AJ108" i="1"/>
  <c r="AJ68" i="1"/>
  <c r="Y16" i="2" s="1"/>
  <c r="AJ32" i="1"/>
  <c r="AJ10" i="1"/>
  <c r="AJ51" i="1"/>
  <c r="AJ83" i="1"/>
  <c r="AJ109" i="1"/>
  <c r="AJ74" i="1"/>
  <c r="AJ101" i="1"/>
  <c r="Y21" i="2" s="1"/>
  <c r="AJ50" i="1"/>
  <c r="Y12" i="2"/>
  <c r="AJ58" i="1"/>
  <c r="AJ63" i="1"/>
  <c r="AJ64" i="1"/>
  <c r="AJ105" i="1"/>
  <c r="Y22" i="2" s="1"/>
  <c r="AJ65" i="1"/>
  <c r="AJ100" i="1"/>
  <c r="AJ85" i="1"/>
  <c r="AJ66" i="1"/>
  <c r="AJ75" i="1"/>
  <c r="AJ24" i="1"/>
  <c r="AJ80" i="1"/>
  <c r="AJ71" i="1"/>
  <c r="AJ25" i="1"/>
  <c r="Y11" i="2" s="1"/>
  <c r="AJ97" i="1"/>
  <c r="Y20" i="2" s="1"/>
  <c r="AJ47" i="1"/>
  <c r="AJ56" i="1"/>
  <c r="AJ40" i="1"/>
  <c r="AJ107" i="1"/>
  <c r="AJ86" i="1"/>
  <c r="Y18" i="2" s="1"/>
  <c r="AJ36" i="1"/>
  <c r="AJ95" i="1"/>
  <c r="AJ103" i="1"/>
  <c r="AJ52" i="1"/>
  <c r="AJ77" i="1"/>
  <c r="AJ112" i="1"/>
  <c r="Y23" i="2" s="1"/>
  <c r="AJ38" i="1"/>
  <c r="Y14" i="2" s="1"/>
  <c r="AJ110" i="1"/>
  <c r="AJ43" i="1"/>
  <c r="AJ45" i="1"/>
  <c r="AJ48" i="1"/>
  <c r="AJ34" i="1" l="1"/>
  <c r="Y13" i="2" s="1"/>
  <c r="Y25" i="2"/>
  <c r="Y25" i="8"/>
  <c r="Y25" i="6"/>
  <c r="Y25" i="7"/>
  <c r="S24" i="7"/>
  <c r="S25" i="7" s="1"/>
  <c r="M115" i="4"/>
  <c r="M50" i="4"/>
  <c r="D13" i="7"/>
  <c r="D25" i="7"/>
  <c r="E25" i="7"/>
  <c r="E13" i="7"/>
  <c r="F25" i="7"/>
  <c r="F13" i="7"/>
  <c r="O50" i="4"/>
  <c r="O115" i="4"/>
  <c r="N50" i="4"/>
  <c r="N115" i="4"/>
</calcChain>
</file>

<file path=xl/sharedStrings.xml><?xml version="1.0" encoding="utf-8"?>
<sst xmlns="http://schemas.openxmlformats.org/spreadsheetml/2006/main" count="703" uniqueCount="133">
  <si>
    <t>En pesos</t>
  </si>
  <si>
    <t>Nº</t>
  </si>
  <si>
    <t>REGION</t>
  </si>
  <si>
    <t>Fecha</t>
  </si>
  <si>
    <t>Nombre y Razón Social del Ejecutor</t>
  </si>
  <si>
    <t>Denominación del Programa- Convenio o Transferencia</t>
  </si>
  <si>
    <t xml:space="preserve">Modalidad de Asignación </t>
  </si>
  <si>
    <t xml:space="preserve">Vigencia del Convenio </t>
  </si>
  <si>
    <t>Presupuesto por región</t>
  </si>
  <si>
    <t>Monto del convenio</t>
  </si>
  <si>
    <t>Productos/y/o Actividades</t>
  </si>
  <si>
    <t>Beneficiarios</t>
  </si>
  <si>
    <t>Modalidad de Pago</t>
  </si>
  <si>
    <t>Observaciones</t>
  </si>
  <si>
    <t>EJECUCION DEVENGADA</t>
  </si>
  <si>
    <t>1er. Trimestre</t>
  </si>
  <si>
    <t>2do. Trimestre</t>
  </si>
  <si>
    <t>3er. Trimestre</t>
  </si>
  <si>
    <t>4to. Trimestre</t>
  </si>
  <si>
    <t>Total Anual</t>
  </si>
  <si>
    <t>Porcentaje de Participación:</t>
  </si>
  <si>
    <t>Resolución o Decreto</t>
  </si>
  <si>
    <t>Inicio</t>
  </si>
  <si>
    <t>Término</t>
  </si>
  <si>
    <t>Cobertura</t>
  </si>
  <si>
    <t>Universo</t>
  </si>
  <si>
    <t>Tipo de Beneficiarios</t>
  </si>
  <si>
    <t>Enero</t>
  </si>
  <si>
    <t>Febrero</t>
  </si>
  <si>
    <t>Marzo</t>
  </si>
  <si>
    <t>Abril</t>
  </si>
  <si>
    <t>Mayo</t>
  </si>
  <si>
    <t>Junio</t>
  </si>
  <si>
    <t>Julio</t>
  </si>
  <si>
    <t>Agosto</t>
  </si>
  <si>
    <t>Septiembre</t>
  </si>
  <si>
    <t>Octubre</t>
  </si>
  <si>
    <t>Noviembre</t>
  </si>
  <si>
    <t>Diciembre</t>
  </si>
  <si>
    <t>Ejecución</t>
  </si>
  <si>
    <t>Del Gasto</t>
  </si>
  <si>
    <t>TARAPACÁ</t>
  </si>
  <si>
    <t>TOTAL  REGIÓN DE TARAPACÁ</t>
  </si>
  <si>
    <t>ANTOFAGASTA</t>
  </si>
  <si>
    <t>TOTAL  REGIÓN DE ANTOFAGASTA</t>
  </si>
  <si>
    <t>ATACAMA</t>
  </si>
  <si>
    <t>TOTAL  REGIÓN DE ATACAMA</t>
  </si>
  <si>
    <t>COQUIMBO</t>
  </si>
  <si>
    <t>TOTAL  REGIÓN DE COQUIMBO</t>
  </si>
  <si>
    <t>VALPARAÍSO</t>
  </si>
  <si>
    <t>TOTAL  REGIÓN DE VALPARAÍSO</t>
  </si>
  <si>
    <t>LIBERTADOR B. O HIGGINS</t>
  </si>
  <si>
    <t>TOTAL  REGIÓN DEL LIBERTADOR GENERAL BERNARDO O'HIGGINS</t>
  </si>
  <si>
    <t>MAULE</t>
  </si>
  <si>
    <t>TOTAL  REGIÓN DEL MAULE</t>
  </si>
  <si>
    <t>BIOBÍO</t>
  </si>
  <si>
    <t>TOTAL  REGIÓN DEL BIOBÍO</t>
  </si>
  <si>
    <t>ARAUCANÍA</t>
  </si>
  <si>
    <t>TOTAL  REGIÓN DE LA ARAUCANÍA</t>
  </si>
  <si>
    <t>LOS LAGOS</t>
  </si>
  <si>
    <t>TOTAL  REGIÓN DE LOS LAGOS</t>
  </si>
  <si>
    <t>AYSÉN</t>
  </si>
  <si>
    <t>TOTAL  REGIÓN AYSÉN DEL GENERAL CARLOS IBAÑEZ DEL CAMPO</t>
  </si>
  <si>
    <t>MAGALLANES</t>
  </si>
  <si>
    <t>LOS RÍOS</t>
  </si>
  <si>
    <t>TOTAL  REGIÓN DE LOS RÍOS</t>
  </si>
  <si>
    <t>ARICA Y PARINACOTA</t>
  </si>
  <si>
    <t>TOTAL  REGIÓN DE ARICA Y PARINACOTA</t>
  </si>
  <si>
    <t>METROPOLITANA</t>
  </si>
  <si>
    <t>TOTAL  REGIÓN METROPOLITANA</t>
  </si>
  <si>
    <t>NIVEL CENTRAL</t>
  </si>
  <si>
    <t>TOTAL  NIVEL CENTRAL</t>
  </si>
  <si>
    <t>INFORME POR PROGRAMA Y REGIÓN</t>
  </si>
  <si>
    <t>Total Convenios</t>
  </si>
  <si>
    <t>Porcentaje de:</t>
  </si>
  <si>
    <t>Participación del Gasto</t>
  </si>
  <si>
    <t>Código Proyecto</t>
  </si>
  <si>
    <t>24 - 01 - 011 Programas de Desarrollo Juvenil Fisico y Mental</t>
  </si>
  <si>
    <t>PARTIDA 21 -05 - 01 INSTITUTO NACIONAL DE LA JUVENTUD</t>
  </si>
  <si>
    <t>24 - 01 - 013 Programas de Desarrollo Juvenil Vocacional y Laboral</t>
  </si>
  <si>
    <t>24-01-011 PROGRAMAS DE DESARROLLO JUVENIL FÍSICO Y SOCIAL</t>
  </si>
  <si>
    <t>24-01-013 PROGRAMAS DE DESARROLLO JUVENIL VOCACIONAL Y LABORAL</t>
  </si>
  <si>
    <t>24 - 01 - 614 Observatorio de Juventud</t>
  </si>
  <si>
    <t>24-01-614 OBSERVATORIO DE JUVENTUD</t>
  </si>
  <si>
    <t>ÑUBLE</t>
  </si>
  <si>
    <t>TOTAL  REGIÓN ÑUBLE</t>
  </si>
  <si>
    <t>TOTAL  REGIÓN MAGALLANES</t>
  </si>
  <si>
    <t>24 - 01 - 014 Programas de Desarrollo Juvenil Cívico y Social</t>
  </si>
  <si>
    <t>EJECUCIÓN AL 31 DE MARZO DEL 2022</t>
  </si>
  <si>
    <t>24-01-014 PROGRAMAS DE DESARROLLO JUVENIL CIVICO Y SOCIAL</t>
  </si>
  <si>
    <t>EN TRAMITE</t>
  </si>
  <si>
    <t>18682700-7 NATALIA SOTO MARTINEZ</t>
  </si>
  <si>
    <t>HONORARIOS</t>
  </si>
  <si>
    <t xml:space="preserve">CONTRATO </t>
  </si>
  <si>
    <t>COORDINADOR</t>
  </si>
  <si>
    <t>N/A</t>
  </si>
  <si>
    <t>Mensual</t>
  </si>
  <si>
    <t>No Hay</t>
  </si>
  <si>
    <t>17111364-4 JORGE MAURICIO ALARCON BUSTAMANTE</t>
  </si>
  <si>
    <t>17652252-6 MARÍA JOSÉ SANHUEZA  MUÑOZ</t>
  </si>
  <si>
    <t>18283517-K MONICA ESTER CARDENAS  SAID</t>
  </si>
  <si>
    <t>18540656-3 CATALINA PAZ ARANGUIZ  GALLO</t>
  </si>
  <si>
    <t>CONTRATO</t>
  </si>
  <si>
    <t>NO HAY</t>
  </si>
  <si>
    <t>19458735-K ARACELY CAROLINA CASTILLO REYES</t>
  </si>
  <si>
    <t>69500900-3 PROGRAMA DE LAS NACIONES UNIDAS PARA EL DESARROLLO PNUD</t>
  </si>
  <si>
    <t>CONVENIO</t>
  </si>
  <si>
    <t>EJECUCION DIRECTA</t>
  </si>
  <si>
    <t>Programas sociales del eje temático de INJUV de desarrollo juvenil cívico y social (Compromiso Joven) implementados, acompañados técnicamente y evaluados.</t>
  </si>
  <si>
    <t>Regional</t>
  </si>
  <si>
    <t>Jovenes entre 15 y 29 años.</t>
  </si>
  <si>
    <t>423/64/2024</t>
  </si>
  <si>
    <t>423/67/2024</t>
  </si>
  <si>
    <t>423/70/2024</t>
  </si>
  <si>
    <t>° 423/68/2024</t>
  </si>
  <si>
    <t>423/77/2024</t>
  </si>
  <si>
    <t>VIATICOS</t>
  </si>
  <si>
    <t>REEMBOLSOS</t>
  </si>
  <si>
    <t>18818232-1 MAURO BENJAMÍN FINLEZ  GODOY</t>
  </si>
  <si>
    <t>76089518-0 SOFTWAREONE CHILE SPA</t>
  </si>
  <si>
    <t>76113958-4 GRUPO DE SOPORTE Y ASISTENCIA LIMITADA</t>
  </si>
  <si>
    <t>FACTURA ELECTRONICA</t>
  </si>
  <si>
    <t>15342220-6 CAMILA SOLEDAD CARO MELO</t>
  </si>
  <si>
    <t>15005106-1 EVELYN ALEJANDRA  MILOS CÁCERES</t>
  </si>
  <si>
    <t>16564204-K INGRID NOEMÍ  SALAZAR VARGAS</t>
  </si>
  <si>
    <t>19823899-6 JUAN JOSE  NUÑEZ VARGAS</t>
  </si>
  <si>
    <t>20076759-4 MARCELA VALENTINA GONZÁLEZ  CONTRERAS</t>
  </si>
  <si>
    <t>EJECUCIÓN AL 30 DE JUNIO DEL 2024</t>
  </si>
  <si>
    <t>423/96/2024</t>
  </si>
  <si>
    <t>423/97/2024</t>
  </si>
  <si>
    <t>423/98/2024</t>
  </si>
  <si>
    <t>423/99/2024</t>
  </si>
  <si>
    <t>423/95/2024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</si>
</sst>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64" formatCode="dd/mm/yy;@"/>
    <numFmt numFmtId="165" formatCode="#,##0;\(#,##0\)"/>
    <numFmt numFmtId="166" formatCode="#,##0;[Red]#,##0"/>
  </numFmts>
  <fonts count="10" x14ac:knownFonts="1">
    <font>
      <sz val="11"/>
      <color theme="1"/>
      <name val="Calibri"/>
      <family val="2"/>
      <scheme val="minor"/>
    </font>
    <font>
      <b/>
      <sz val="13"/>
      <name val="Arial"/>
      <family val="2"/>
    </font>
    <font>
      <b/>
      <sz val="8"/>
      <name val="Arial"/>
      <family val="2"/>
    </font>
    <font>
      <sz val="8"/>
      <name val="Arial"/>
      <family val="2"/>
    </font>
    <font>
      <sz val="8"/>
      <color indexed="8"/>
      <name val="Arial"/>
      <family val="2"/>
    </font>
    <font>
      <sz val="8"/>
      <color rgb="FF2F3D44"/>
      <name val="Arial"/>
      <family val="2"/>
    </font>
    <font>
      <sz val="7"/>
      <color theme="1"/>
      <name val="Trebuchet MS"/>
      <family val="2"/>
    </font>
    <font>
      <sz val="11"/>
      <name val="Arial"/>
      <family val="2"/>
    </font>
    <font>
      <sz val="11"/>
      <color theme="1"/>
      <name val="Calibri"/>
      <family val="2"/>
      <scheme val="minor"/>
    </font>
    <font>
      <b/>
      <sz val="7"/>
      <color rgb="FFFF0000"/>
      <name val="Trebuchet MS"/>
      <family val="2"/>
    </font>
  </fonts>
  <fills count="5">
    <fill>
      <patternFill patternType="none"/>
    </fill>
    <fill>
      <patternFill patternType="gray125"/>
    </fill>
    <fill>
      <patternFill patternType="solid">
        <fgColor theme="0"/>
        <bgColor indexed="64"/>
      </patternFill>
    </fill>
    <fill>
      <patternFill patternType="solid">
        <fgColor rgb="FF007DB5"/>
        <bgColor indexed="64"/>
      </patternFill>
    </fill>
    <fill>
      <patternFill patternType="solid">
        <fgColor rgb="FF33CCFF"/>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bottom style="thin">
        <color indexed="8"/>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8"/>
      </top>
      <bottom style="thin">
        <color indexed="64"/>
      </bottom>
      <diagonal/>
    </border>
  </borders>
  <cellStyleXfs count="3">
    <xf numFmtId="0" fontId="0" fillId="0" borderId="0"/>
    <xf numFmtId="41" fontId="8" fillId="0" borderId="0" applyFont="0" applyFill="0" applyBorder="0" applyAlignment="0" applyProtection="0"/>
    <xf numFmtId="9" fontId="8" fillId="0" borderId="0" applyFont="0" applyFill="0" applyBorder="0" applyAlignment="0" applyProtection="0"/>
  </cellStyleXfs>
  <cellXfs count="127">
    <xf numFmtId="0" fontId="0" fillId="0" borderId="0" xfId="0"/>
    <xf numFmtId="0" fontId="2" fillId="0" borderId="0" xfId="0" applyFont="1" applyAlignment="1">
      <alignment horizontal="justify" vertical="center" wrapText="1"/>
    </xf>
    <xf numFmtId="0" fontId="3" fillId="0" borderId="0" xfId="0" applyFont="1" applyAlignment="1">
      <alignment horizontal="justify" vertical="center" wrapText="1"/>
    </xf>
    <xf numFmtId="0" fontId="2" fillId="2" borderId="0" xfId="0" applyFont="1" applyFill="1" applyAlignment="1">
      <alignment horizontal="justify" vertical="center" wrapText="1"/>
    </xf>
    <xf numFmtId="0" fontId="3" fillId="2" borderId="0" xfId="0" applyFont="1" applyFill="1" applyAlignment="1">
      <alignment horizontal="center" vertical="center" wrapText="1"/>
    </xf>
    <xf numFmtId="0" fontId="2" fillId="0" borderId="1" xfId="0" applyFont="1" applyBorder="1" applyAlignment="1">
      <alignment horizontal="justify" vertical="center" wrapText="1"/>
    </xf>
    <xf numFmtId="0" fontId="3" fillId="0" borderId="1" xfId="0" applyFont="1" applyBorder="1" applyAlignment="1">
      <alignment horizontal="center" vertical="center" wrapText="1"/>
    </xf>
    <xf numFmtId="164" fontId="2" fillId="0" borderId="1" xfId="0" applyNumberFormat="1" applyFont="1" applyBorder="1" applyAlignment="1">
      <alignment horizontal="center" vertical="center" wrapText="1"/>
    </xf>
    <xf numFmtId="3" fontId="3" fillId="0" borderId="6" xfId="0" applyNumberFormat="1" applyFont="1" applyBorder="1" applyAlignment="1">
      <alignment vertical="center" wrapText="1"/>
    </xf>
    <xf numFmtId="3" fontId="2" fillId="0" borderId="1" xfId="0" applyNumberFormat="1" applyFont="1" applyBorder="1" applyAlignment="1">
      <alignment horizontal="right" vertical="center" wrapText="1"/>
    </xf>
    <xf numFmtId="0" fontId="3" fillId="0" borderId="1" xfId="0" applyFont="1" applyBorder="1" applyAlignment="1">
      <alignment horizontal="justify" vertical="center" wrapText="1"/>
    </xf>
    <xf numFmtId="3"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10" fontId="2" fillId="0" borderId="1" xfId="0" applyNumberFormat="1" applyFont="1" applyBorder="1" applyAlignment="1">
      <alignment vertical="center" wrapText="1"/>
    </xf>
    <xf numFmtId="0" fontId="3" fillId="2" borderId="0" xfId="0" applyFont="1" applyFill="1" applyAlignment="1">
      <alignment horizontal="justify"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3" fontId="3" fillId="0" borderId="3" xfId="0" applyNumberFormat="1" applyFont="1" applyBorder="1" applyAlignment="1" applyProtection="1">
      <alignment horizontal="right" vertical="center" wrapText="1"/>
      <protection locked="0"/>
    </xf>
    <xf numFmtId="3" fontId="2" fillId="0" borderId="3" xfId="0" applyNumberFormat="1" applyFont="1" applyBorder="1" applyAlignment="1">
      <alignment horizontal="right" vertical="center" wrapText="1"/>
    </xf>
    <xf numFmtId="10" fontId="3" fillId="0" borderId="1" xfId="0" applyNumberFormat="1" applyFont="1" applyBorder="1" applyAlignment="1">
      <alignment horizontal="right" vertical="center" wrapText="1"/>
    </xf>
    <xf numFmtId="10" fontId="3" fillId="0" borderId="1" xfId="0" applyNumberFormat="1" applyFont="1" applyBorder="1" applyAlignment="1">
      <alignment vertical="center" wrapText="1"/>
    </xf>
    <xf numFmtId="3" fontId="2" fillId="2" borderId="3" xfId="0" applyNumberFormat="1" applyFont="1" applyFill="1" applyBorder="1" applyAlignment="1">
      <alignment horizontal="right" vertical="center" wrapText="1"/>
    </xf>
    <xf numFmtId="0" fontId="5" fillId="0" borderId="1" xfId="0" applyFont="1" applyBorder="1" applyAlignment="1">
      <alignment horizontal="center" vertical="center" wrapText="1"/>
    </xf>
    <xf numFmtId="3" fontId="3" fillId="0" borderId="1" xfId="0" applyNumberFormat="1" applyFont="1" applyBorder="1" applyAlignment="1">
      <alignment horizontal="right" vertical="center" wrapText="1"/>
    </xf>
    <xf numFmtId="0" fontId="2"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0" fontId="4" fillId="2" borderId="1" xfId="0" applyFont="1" applyFill="1" applyBorder="1" applyAlignment="1" applyProtection="1">
      <alignment horizontal="center" vertical="center" wrapText="1"/>
      <protection locked="0"/>
    </xf>
    <xf numFmtId="14" fontId="5" fillId="2" borderId="1" xfId="0" applyNumberFormat="1" applyFont="1" applyFill="1" applyBorder="1" applyAlignment="1">
      <alignment vertical="center"/>
    </xf>
    <xf numFmtId="14" fontId="5" fillId="2" borderId="1" xfId="0" applyNumberFormat="1" applyFont="1" applyFill="1" applyBorder="1" applyAlignment="1">
      <alignment vertical="center" wrapText="1"/>
    </xf>
    <xf numFmtId="3" fontId="3" fillId="2" borderId="3" xfId="0" applyNumberFormat="1" applyFont="1" applyFill="1" applyBorder="1" applyAlignment="1" applyProtection="1">
      <alignment horizontal="center" vertical="center" wrapText="1"/>
      <protection locked="0"/>
    </xf>
    <xf numFmtId="49" fontId="4" fillId="2" borderId="1" xfId="0" applyNumberFormat="1"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3" fontId="3" fillId="2" borderId="3" xfId="0" applyNumberFormat="1" applyFont="1" applyFill="1" applyBorder="1" applyAlignment="1" applyProtection="1">
      <alignment horizontal="right" vertical="center" wrapText="1"/>
      <protection locked="0"/>
    </xf>
    <xf numFmtId="0" fontId="3" fillId="0" borderId="0" xfId="0" applyFont="1" applyAlignment="1">
      <alignment horizontal="center" vertical="center" wrapText="1"/>
    </xf>
    <xf numFmtId="0" fontId="3" fillId="0" borderId="0" xfId="0" applyFont="1" applyAlignment="1">
      <alignment horizontal="right" vertical="center" wrapText="1"/>
    </xf>
    <xf numFmtId="0" fontId="3" fillId="0" borderId="0" xfId="0" applyFont="1" applyAlignment="1">
      <alignment horizontal="left" vertical="center" wrapText="1"/>
    </xf>
    <xf numFmtId="3" fontId="3" fillId="0" borderId="0" xfId="0" applyNumberFormat="1" applyFont="1" applyAlignment="1">
      <alignment horizontal="right" vertical="center" wrapText="1"/>
    </xf>
    <xf numFmtId="10" fontId="3" fillId="0" borderId="0" xfId="0" applyNumberFormat="1" applyFont="1" applyAlignment="1">
      <alignment horizontal="right" vertical="center" wrapText="1"/>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0" borderId="2" xfId="0" applyFont="1" applyBorder="1" applyAlignment="1">
      <alignment horizontal="justify" vertical="center" wrapText="1"/>
    </xf>
    <xf numFmtId="3" fontId="3" fillId="2" borderId="1" xfId="0" applyNumberFormat="1" applyFont="1" applyFill="1" applyBorder="1" applyAlignment="1">
      <alignment vertical="center" wrapText="1"/>
    </xf>
    <xf numFmtId="0" fontId="3" fillId="0" borderId="2" xfId="0" applyFont="1" applyBorder="1" applyAlignment="1">
      <alignment horizontal="left" vertical="center" wrapText="1"/>
    </xf>
    <xf numFmtId="0" fontId="5" fillId="2" borderId="1" xfId="0" applyFont="1" applyFill="1" applyBorder="1" applyAlignment="1">
      <alignment vertical="center" wrapText="1"/>
    </xf>
    <xf numFmtId="0" fontId="3" fillId="0" borderId="0" xfId="0" applyFont="1" applyAlignment="1">
      <alignment vertical="center" wrapText="1"/>
    </xf>
    <xf numFmtId="3" fontId="2" fillId="0" borderId="0" xfId="0" applyNumberFormat="1" applyFont="1" applyAlignment="1">
      <alignment horizontal="justify" vertical="center" wrapText="1"/>
    </xf>
    <xf numFmtId="3" fontId="2" fillId="0" borderId="0" xfId="0" applyNumberFormat="1" applyFont="1" applyAlignment="1">
      <alignment horizontal="right" vertical="center" wrapText="1"/>
    </xf>
    <xf numFmtId="165" fontId="6" fillId="0" borderId="0" xfId="0" applyNumberFormat="1" applyFont="1" applyAlignment="1">
      <alignment horizontal="right" vertical="center" wrapText="1"/>
    </xf>
    <xf numFmtId="3" fontId="7" fillId="0" borderId="0" xfId="0" applyNumberFormat="1" applyFont="1" applyAlignment="1">
      <alignment horizontal="right" vertical="center" wrapText="1"/>
    </xf>
    <xf numFmtId="10" fontId="2" fillId="0" borderId="1" xfId="0" applyNumberFormat="1" applyFont="1" applyBorder="1" applyAlignment="1">
      <alignment horizontal="right" vertical="center" wrapText="1"/>
    </xf>
    <xf numFmtId="0" fontId="2" fillId="3" borderId="1" xfId="0" applyFont="1" applyFill="1" applyBorder="1" applyAlignment="1">
      <alignment horizontal="center" vertical="center" wrapText="1"/>
    </xf>
    <xf numFmtId="10" fontId="2" fillId="3" borderId="1" xfId="0" applyNumberFormat="1" applyFont="1" applyFill="1" applyBorder="1" applyAlignment="1">
      <alignment horizontal="center" vertical="center" wrapText="1"/>
    </xf>
    <xf numFmtId="0" fontId="2" fillId="4" borderId="10" xfId="0" applyFont="1" applyFill="1" applyBorder="1" applyAlignment="1" applyProtection="1">
      <alignment horizontal="justify" vertical="center" wrapText="1"/>
      <protection locked="0"/>
    </xf>
    <xf numFmtId="0" fontId="2" fillId="4" borderId="5" xfId="0" applyFont="1" applyFill="1" applyBorder="1" applyAlignment="1" applyProtection="1">
      <alignment horizontal="justify" vertical="center" wrapText="1"/>
      <protection locked="0"/>
    </xf>
    <xf numFmtId="3" fontId="2" fillId="4" borderId="1" xfId="0" applyNumberFormat="1" applyFont="1" applyFill="1" applyBorder="1" applyAlignment="1">
      <alignment horizontal="right" vertical="center" wrapText="1"/>
    </xf>
    <xf numFmtId="0" fontId="2" fillId="4" borderId="10" xfId="0" applyFont="1" applyFill="1" applyBorder="1" applyAlignment="1" applyProtection="1">
      <alignment horizontal="center" vertical="center" wrapText="1"/>
      <protection locked="0"/>
    </xf>
    <xf numFmtId="0" fontId="2" fillId="4" borderId="10" xfId="0" applyFont="1" applyFill="1" applyBorder="1" applyAlignment="1" applyProtection="1">
      <alignment horizontal="left" vertical="center" wrapText="1"/>
      <protection locked="0"/>
    </xf>
    <xf numFmtId="10" fontId="2" fillId="4" borderId="1" xfId="0" applyNumberFormat="1" applyFont="1" applyFill="1" applyBorder="1" applyAlignment="1">
      <alignment horizontal="right" vertical="center" wrapText="1"/>
    </xf>
    <xf numFmtId="0" fontId="2" fillId="3" borderId="10" xfId="0" applyFont="1" applyFill="1" applyBorder="1" applyAlignment="1" applyProtection="1">
      <alignment horizontal="justify" vertical="center" wrapText="1"/>
      <protection locked="0"/>
    </xf>
    <xf numFmtId="0" fontId="2" fillId="3" borderId="5" xfId="0" applyFont="1" applyFill="1" applyBorder="1" applyAlignment="1" applyProtection="1">
      <alignment horizontal="justify" vertical="center" wrapText="1"/>
      <protection locked="0"/>
    </xf>
    <xf numFmtId="3" fontId="2" fillId="3" borderId="1" xfId="0" applyNumberFormat="1" applyFont="1" applyFill="1" applyBorder="1" applyAlignment="1">
      <alignment horizontal="right" vertical="center" wrapText="1"/>
    </xf>
    <xf numFmtId="0" fontId="2" fillId="3" borderId="10" xfId="0" applyFont="1" applyFill="1" applyBorder="1" applyAlignment="1" applyProtection="1">
      <alignment horizontal="center" vertical="center" wrapText="1"/>
      <protection locked="0"/>
    </xf>
    <xf numFmtId="0" fontId="2" fillId="3" borderId="10" xfId="0" applyFont="1" applyFill="1" applyBorder="1" applyAlignment="1" applyProtection="1">
      <alignment horizontal="left" vertical="center" wrapText="1"/>
      <protection locked="0"/>
    </xf>
    <xf numFmtId="10" fontId="2" fillId="3" borderId="1" xfId="0" applyNumberFormat="1" applyFont="1" applyFill="1" applyBorder="1" applyAlignment="1">
      <alignment horizontal="right" vertical="center" wrapText="1"/>
    </xf>
    <xf numFmtId="3" fontId="2" fillId="4" borderId="1" xfId="0" applyNumberFormat="1" applyFont="1" applyFill="1" applyBorder="1" applyAlignment="1">
      <alignment horizontal="center" vertical="center" wrapText="1"/>
    </xf>
    <xf numFmtId="10" fontId="2" fillId="4" borderId="1" xfId="0" applyNumberFormat="1" applyFont="1" applyFill="1" applyBorder="1" applyAlignment="1">
      <alignment horizontal="center" vertical="center" wrapText="1"/>
    </xf>
    <xf numFmtId="0" fontId="2" fillId="3" borderId="2" xfId="0" applyFont="1" applyFill="1" applyBorder="1" applyAlignment="1">
      <alignment horizontal="justify" vertical="center" wrapText="1"/>
    </xf>
    <xf numFmtId="0" fontId="3" fillId="2" borderId="1" xfId="0" applyFont="1" applyFill="1" applyBorder="1" applyAlignment="1">
      <alignment horizontal="center" vertical="center" wrapText="1"/>
    </xf>
    <xf numFmtId="0" fontId="3" fillId="2" borderId="4" xfId="0" applyFont="1" applyFill="1" applyBorder="1" applyAlignment="1" applyProtection="1">
      <alignment horizontal="center" vertical="center" wrapText="1"/>
      <protection locked="0"/>
    </xf>
    <xf numFmtId="0" fontId="5" fillId="0" borderId="1" xfId="0" applyFont="1" applyBorder="1" applyAlignment="1">
      <alignment vertical="center" wrapText="1"/>
    </xf>
    <xf numFmtId="3" fontId="3" fillId="2" borderId="1" xfId="0" applyNumberFormat="1" applyFont="1" applyFill="1" applyBorder="1" applyAlignment="1" applyProtection="1">
      <alignment horizontal="right" vertical="center" wrapText="1"/>
      <protection locked="0"/>
    </xf>
    <xf numFmtId="3" fontId="3" fillId="2" borderId="3" xfId="0" applyNumberFormat="1" applyFont="1" applyFill="1" applyBorder="1" applyAlignment="1">
      <alignment horizontal="right" vertical="center" wrapText="1"/>
    </xf>
    <xf numFmtId="14" fontId="5" fillId="0" borderId="1" xfId="0" applyNumberFormat="1" applyFont="1" applyBorder="1" applyAlignment="1">
      <alignment horizontal="center" vertical="center" wrapText="1"/>
    </xf>
    <xf numFmtId="0" fontId="4" fillId="0" borderId="1" xfId="0" applyFont="1" applyBorder="1" applyAlignment="1" applyProtection="1">
      <alignment horizontal="center" vertical="center" wrapText="1"/>
      <protection locked="0"/>
    </xf>
    <xf numFmtId="14" fontId="5" fillId="0" borderId="1" xfId="0" applyNumberFormat="1" applyFont="1" applyBorder="1" applyAlignment="1">
      <alignment vertical="center"/>
    </xf>
    <xf numFmtId="14" fontId="5" fillId="0" borderId="1" xfId="0" applyNumberFormat="1" applyFont="1" applyBorder="1" applyAlignment="1">
      <alignment vertical="center" wrapText="1"/>
    </xf>
    <xf numFmtId="3" fontId="3" fillId="0" borderId="3" xfId="0" applyNumberFormat="1" applyFont="1" applyBorder="1" applyAlignment="1" applyProtection="1">
      <alignment horizontal="center" vertical="center" wrapText="1"/>
      <protection locked="0"/>
    </xf>
    <xf numFmtId="49" fontId="4" fillId="0" borderId="1" xfId="0" applyNumberFormat="1"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166" fontId="2" fillId="0" borderId="1" xfId="0" applyNumberFormat="1" applyFont="1" applyBorder="1" applyAlignment="1">
      <alignment horizontal="right" vertical="center" wrapText="1"/>
    </xf>
    <xf numFmtId="166" fontId="2" fillId="4" borderId="1" xfId="0" applyNumberFormat="1" applyFont="1" applyFill="1" applyBorder="1" applyAlignment="1">
      <alignment horizontal="right" vertical="center" wrapText="1"/>
    </xf>
    <xf numFmtId="41" fontId="3" fillId="2" borderId="3" xfId="1" applyFont="1" applyFill="1" applyBorder="1" applyAlignment="1" applyProtection="1">
      <alignment horizontal="right" vertical="center" wrapText="1"/>
      <protection locked="0"/>
    </xf>
    <xf numFmtId="41" fontId="2" fillId="4" borderId="1" xfId="1" applyFont="1" applyFill="1" applyBorder="1" applyAlignment="1">
      <alignment horizontal="right" vertical="center" wrapText="1"/>
    </xf>
    <xf numFmtId="41" fontId="2" fillId="0" borderId="1" xfId="1" applyFont="1" applyBorder="1" applyAlignment="1">
      <alignment horizontal="right" vertical="center" wrapText="1"/>
    </xf>
    <xf numFmtId="0" fontId="2" fillId="4" borderId="13" xfId="0" applyFont="1" applyFill="1" applyBorder="1" applyAlignment="1" applyProtection="1">
      <alignment horizontal="center" vertical="center" wrapText="1"/>
      <protection locked="0"/>
    </xf>
    <xf numFmtId="0" fontId="2" fillId="3" borderId="1" xfId="0" applyFont="1" applyFill="1" applyBorder="1" applyAlignment="1" applyProtection="1">
      <alignment horizontal="center" vertical="center" wrapText="1"/>
      <protection locked="0"/>
    </xf>
    <xf numFmtId="9" fontId="2" fillId="0" borderId="1" xfId="2" applyFont="1" applyBorder="1" applyAlignment="1">
      <alignment horizontal="right" vertical="center" wrapText="1"/>
    </xf>
    <xf numFmtId="3" fontId="3" fillId="0" borderId="1" xfId="0" applyNumberFormat="1" applyFont="1" applyBorder="1" applyAlignment="1">
      <alignment vertical="center" wrapText="1"/>
    </xf>
    <xf numFmtId="3" fontId="9" fillId="0" borderId="0" xfId="0" applyNumberFormat="1" applyFont="1" applyAlignment="1">
      <alignment horizontal="center"/>
    </xf>
    <xf numFmtId="9" fontId="2" fillId="3" borderId="1" xfId="2" applyFont="1" applyFill="1" applyBorder="1" applyAlignment="1">
      <alignment horizontal="right" vertical="center" wrapText="1"/>
    </xf>
    <xf numFmtId="9" fontId="2" fillId="4" borderId="1" xfId="2" applyFont="1" applyFill="1" applyBorder="1" applyAlignment="1">
      <alignment horizontal="right" vertical="center" wrapText="1"/>
    </xf>
    <xf numFmtId="166" fontId="3" fillId="2" borderId="3" xfId="0" applyNumberFormat="1" applyFont="1" applyFill="1" applyBorder="1" applyAlignment="1" applyProtection="1">
      <alignment horizontal="right" vertical="center" wrapText="1"/>
      <protection locked="0"/>
    </xf>
    <xf numFmtId="166" fontId="3" fillId="0" borderId="3" xfId="0" applyNumberFormat="1" applyFont="1" applyBorder="1" applyAlignment="1" applyProtection="1">
      <alignment horizontal="right" vertical="center" wrapText="1"/>
      <protection locked="0"/>
    </xf>
    <xf numFmtId="3" fontId="3" fillId="2" borderId="3" xfId="0" applyNumberFormat="1" applyFont="1" applyFill="1" applyBorder="1" applyAlignment="1">
      <alignment vertical="center" wrapText="1"/>
    </xf>
    <xf numFmtId="0" fontId="2" fillId="3" borderId="2" xfId="0" applyFont="1" applyFill="1" applyBorder="1" applyAlignment="1" applyProtection="1">
      <alignment horizontal="left" vertical="center" wrapText="1"/>
      <protection locked="0"/>
    </xf>
    <xf numFmtId="0" fontId="2" fillId="3" borderId="10" xfId="0" applyFont="1" applyFill="1" applyBorder="1" applyAlignment="1" applyProtection="1">
      <alignment horizontal="left" vertical="center" wrapText="1"/>
      <protection locked="0"/>
    </xf>
    <xf numFmtId="0" fontId="2" fillId="3" borderId="5" xfId="0" applyFont="1" applyFill="1" applyBorder="1" applyAlignment="1" applyProtection="1">
      <alignment horizontal="left" vertical="center" wrapText="1"/>
      <protection locked="0"/>
    </xf>
    <xf numFmtId="0" fontId="2" fillId="4" borderId="12" xfId="0" applyFont="1" applyFill="1" applyBorder="1" applyAlignment="1" applyProtection="1">
      <alignment horizontal="left" vertical="center" wrapText="1"/>
      <protection locked="0"/>
    </xf>
    <xf numFmtId="0" fontId="2" fillId="4" borderId="11" xfId="0" applyFont="1" applyFill="1" applyBorder="1" applyAlignment="1" applyProtection="1">
      <alignment horizontal="left" vertical="center" wrapText="1"/>
      <protection locked="0"/>
    </xf>
    <xf numFmtId="0" fontId="2" fillId="3" borderId="12" xfId="0" applyFont="1" applyFill="1" applyBorder="1" applyAlignment="1" applyProtection="1">
      <alignment horizontal="left" vertical="center" wrapText="1"/>
      <protection locked="0"/>
    </xf>
    <xf numFmtId="0" fontId="2" fillId="3" borderId="11" xfId="0" applyFont="1" applyFill="1" applyBorder="1" applyAlignment="1" applyProtection="1">
      <alignment horizontal="left" vertical="center" wrapText="1"/>
      <protection locked="0"/>
    </xf>
    <xf numFmtId="0" fontId="2" fillId="3" borderId="6"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2"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3" borderId="5" xfId="0" applyFont="1" applyFill="1" applyBorder="1" applyAlignment="1">
      <alignment horizontal="left" vertical="center" wrapText="1"/>
    </xf>
    <xf numFmtId="0" fontId="2" fillId="3" borderId="1" xfId="0" applyFont="1" applyFill="1" applyBorder="1" applyAlignment="1">
      <alignment horizontal="center" vertical="center" wrapText="1"/>
    </xf>
    <xf numFmtId="3" fontId="2" fillId="3" borderId="7" xfId="0" applyNumberFormat="1" applyFont="1" applyFill="1" applyBorder="1" applyAlignment="1">
      <alignment horizontal="center" vertical="center" wrapText="1"/>
    </xf>
    <xf numFmtId="3" fontId="2" fillId="3" borderId="8" xfId="0" applyNumberFormat="1" applyFont="1" applyFill="1" applyBorder="1" applyAlignment="1">
      <alignment horizontal="center" vertical="center" wrapText="1"/>
    </xf>
    <xf numFmtId="3" fontId="2" fillId="3" borderId="9" xfId="0" applyNumberFormat="1" applyFont="1" applyFill="1" applyBorder="1" applyAlignment="1">
      <alignment horizontal="center" vertical="center" wrapText="1"/>
    </xf>
    <xf numFmtId="0" fontId="2" fillId="3" borderId="1" xfId="0" applyFont="1" applyFill="1" applyBorder="1" applyAlignment="1">
      <alignment vertical="center" wrapText="1"/>
    </xf>
    <xf numFmtId="3" fontId="2" fillId="3" borderId="6" xfId="0" applyNumberFormat="1" applyFont="1" applyFill="1" applyBorder="1" applyAlignment="1">
      <alignment horizontal="center" vertical="center" wrapText="1"/>
    </xf>
    <xf numFmtId="3" fontId="2" fillId="3" borderId="3" xfId="0" applyNumberFormat="1" applyFont="1" applyFill="1" applyBorder="1" applyAlignment="1">
      <alignment horizontal="center" vertical="center" wrapText="1"/>
    </xf>
    <xf numFmtId="10" fontId="2" fillId="3" borderId="6" xfId="0" applyNumberFormat="1" applyFont="1" applyFill="1" applyBorder="1" applyAlignment="1">
      <alignment horizontal="center" vertical="center" wrapText="1"/>
    </xf>
    <xf numFmtId="3" fontId="2" fillId="3" borderId="1" xfId="0" applyNumberFormat="1" applyFont="1" applyFill="1" applyBorder="1" applyAlignment="1">
      <alignment horizontal="center" vertical="center" wrapText="1"/>
    </xf>
    <xf numFmtId="0" fontId="1" fillId="0" borderId="0" xfId="0" applyFont="1" applyAlignment="1" applyProtection="1">
      <alignment horizontal="center" vertical="center" wrapText="1"/>
      <protection locked="0"/>
    </xf>
    <xf numFmtId="0" fontId="1" fillId="0" borderId="0" xfId="0" applyFont="1" applyAlignment="1">
      <alignment horizontal="center" vertical="center" wrapText="1"/>
    </xf>
    <xf numFmtId="16" fontId="2" fillId="3" borderId="2" xfId="0" applyNumberFormat="1" applyFont="1" applyFill="1" applyBorder="1" applyAlignment="1" applyProtection="1">
      <alignment horizontal="left" vertical="center" wrapText="1"/>
      <protection locked="0"/>
    </xf>
    <xf numFmtId="16" fontId="2" fillId="3" borderId="10" xfId="0" applyNumberFormat="1" applyFont="1" applyFill="1" applyBorder="1" applyAlignment="1" applyProtection="1">
      <alignment horizontal="left" vertical="center" wrapText="1"/>
      <protection locked="0"/>
    </xf>
    <xf numFmtId="16" fontId="2" fillId="3" borderId="5" xfId="0" applyNumberFormat="1" applyFont="1" applyFill="1" applyBorder="1" applyAlignment="1" applyProtection="1">
      <alignment horizontal="left" vertical="center" wrapText="1"/>
      <protection locked="0"/>
    </xf>
    <xf numFmtId="10" fontId="2" fillId="4" borderId="6" xfId="0" applyNumberFormat="1" applyFont="1" applyFill="1" applyBorder="1" applyAlignment="1">
      <alignment horizontal="center" vertical="center" wrapText="1"/>
    </xf>
    <xf numFmtId="16" fontId="2" fillId="3" borderId="2" xfId="0" quotePrefix="1" applyNumberFormat="1" applyFont="1" applyFill="1" applyBorder="1" applyAlignment="1">
      <alignment horizontal="left" vertical="center" wrapText="1"/>
    </xf>
    <xf numFmtId="0" fontId="2" fillId="4" borderId="2" xfId="0" applyFont="1" applyFill="1" applyBorder="1" applyAlignment="1" applyProtection="1">
      <alignment horizontal="left" vertical="center" wrapText="1"/>
      <protection locked="0"/>
    </xf>
    <xf numFmtId="0" fontId="2" fillId="4" borderId="10" xfId="0" applyFont="1" applyFill="1" applyBorder="1" applyAlignment="1" applyProtection="1">
      <alignment horizontal="left" vertical="center" wrapText="1"/>
      <protection locked="0"/>
    </xf>
    <xf numFmtId="16" fontId="2" fillId="3" borderId="10" xfId="0" quotePrefix="1" applyNumberFormat="1" applyFont="1" applyFill="1" applyBorder="1" applyAlignment="1">
      <alignment horizontal="left" vertical="center" wrapText="1"/>
    </xf>
    <xf numFmtId="16" fontId="2" fillId="3" borderId="5" xfId="0" quotePrefix="1" applyNumberFormat="1" applyFont="1" applyFill="1" applyBorder="1" applyAlignment="1">
      <alignment horizontal="left" vertical="center" wrapText="1"/>
    </xf>
  </cellXfs>
  <cellStyles count="3">
    <cellStyle name="Millares [0]" xfId="1" builtinId="6"/>
    <cellStyle name="Normal" xfId="0" builtinId="0"/>
    <cellStyle name="Porcentaje" xfId="2" builtinId="5"/>
  </cellStyles>
  <dxfs count="0"/>
  <tableStyles count="0" defaultTableStyle="TableStyleMedium2" defaultPivotStyle="PivotStyleLight16"/>
  <colors>
    <mruColors>
      <color rgb="FFF79747"/>
      <color rgb="FFFFFF00"/>
      <color rgb="FFFFC000"/>
      <color rgb="FF33CCFF"/>
      <color rgb="FF007DB5"/>
      <color rgb="FFFBD4B3"/>
      <color rgb="FF92D000"/>
      <color rgb="FFD6F094"/>
      <color rgb="FFFFFF99"/>
      <color rgb="FFFFE0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5512D11A-5CC6-11CF-8D67-00AA00BDCE1D}" ax:persistence="persistStream" r:id="rId1"/>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914400</xdr:colOff>
          <xdr:row>116</xdr:row>
          <xdr:rowOff>85725</xdr:rowOff>
        </xdr:to>
        <xdr:sp macro="" textlink="">
          <xdr:nvSpPr>
            <xdr:cNvPr id="5121" name="Control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5.bin"/><Relationship Id="rId5" Type="http://schemas.openxmlformats.org/officeDocument/2006/relationships/image" Target="../media/image2.emf"/><Relationship Id="rId4" Type="http://schemas.openxmlformats.org/officeDocument/2006/relationships/control" Target="../activeX/activeX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DB5"/>
  </sheetPr>
  <dimension ref="A1:AR136"/>
  <sheetViews>
    <sheetView tabSelected="1" topLeftCell="J101" zoomScale="90" zoomScaleNormal="90" workbookViewId="0">
      <selection activeCell="X131" sqref="X131"/>
    </sheetView>
  </sheetViews>
  <sheetFormatPr baseColWidth="10" defaultColWidth="11.42578125" defaultRowHeight="11.25" outlineLevelRow="1" outlineLevelCol="1" x14ac:dyDescent="0.25"/>
  <cols>
    <col min="1" max="1" width="3.5703125" style="34" customWidth="1"/>
    <col min="2" max="2" width="15.42578125" style="34" customWidth="1"/>
    <col min="3" max="3" width="11.85546875" style="34" customWidth="1"/>
    <col min="4" max="4" width="10.42578125" style="34" bestFit="1" customWidth="1"/>
    <col min="5" max="5" width="42.85546875" style="45" bestFit="1" customWidth="1"/>
    <col min="6" max="6" width="15.28515625" style="2" customWidth="1"/>
    <col min="7" max="7" width="11.140625" style="34" customWidth="1"/>
    <col min="8" max="9" width="10.42578125" style="34" customWidth="1"/>
    <col min="10" max="10" width="15.85546875" style="37" customWidth="1"/>
    <col min="11" max="11" width="13.5703125" style="35" customWidth="1"/>
    <col min="12" max="12" width="25.5703125" style="2" customWidth="1"/>
    <col min="13" max="14" width="12.7109375" style="34" customWidth="1"/>
    <col min="15" max="15" width="21.28515625" style="34" bestFit="1" customWidth="1"/>
    <col min="16" max="16" width="12.7109375" style="34" customWidth="1"/>
    <col min="17" max="17" width="12.7109375" style="36" customWidth="1"/>
    <col min="18" max="19" width="12.7109375" style="37" customWidth="1" outlineLevel="1"/>
    <col min="20" max="20" width="12.42578125" style="37" bestFit="1" customWidth="1" outlineLevel="1"/>
    <col min="21" max="21" width="12.7109375" style="37" customWidth="1"/>
    <col min="22" max="24" width="12.7109375" style="37" customWidth="1" outlineLevel="1"/>
    <col min="25" max="25" width="12.7109375" style="37" customWidth="1"/>
    <col min="26" max="26" width="10.28515625" style="37" hidden="1" customWidth="1" outlineLevel="1"/>
    <col min="27" max="27" width="8.7109375" style="37" hidden="1" customWidth="1" outlineLevel="1"/>
    <col min="28" max="28" width="10.28515625" style="37" hidden="1" customWidth="1" outlineLevel="1"/>
    <col min="29" max="29" width="12.7109375" style="37" customWidth="1" collapsed="1"/>
    <col min="30" max="32" width="12.7109375" style="37" hidden="1" customWidth="1" outlineLevel="1"/>
    <col min="33" max="33" width="12.7109375" style="37" customWidth="1" collapsed="1"/>
    <col min="34" max="34" width="12.7109375" style="37" customWidth="1"/>
    <col min="35" max="36" width="12.7109375" style="38" customWidth="1"/>
    <col min="37" max="40" width="12.7109375" style="2" customWidth="1"/>
    <col min="41" max="43" width="11.42578125" style="2"/>
    <col min="44" max="16384" width="11.42578125" style="14"/>
  </cols>
  <sheetData>
    <row r="1" spans="1:44" s="1" customFormat="1" ht="16.5" customHeight="1" x14ac:dyDescent="0.25">
      <c r="A1" s="116" t="s">
        <v>78</v>
      </c>
      <c r="B1" s="116"/>
      <c r="C1" s="116"/>
      <c r="D1" s="116"/>
      <c r="E1" s="116"/>
      <c r="F1" s="116"/>
      <c r="G1" s="116"/>
      <c r="H1" s="116"/>
      <c r="I1" s="116"/>
      <c r="J1" s="116"/>
      <c r="K1" s="116"/>
      <c r="L1" s="116"/>
      <c r="M1" s="116"/>
      <c r="N1" s="116"/>
      <c r="O1" s="116"/>
      <c r="P1" s="116"/>
      <c r="Q1" s="116"/>
      <c r="R1" s="116"/>
      <c r="S1" s="116"/>
      <c r="T1" s="116"/>
      <c r="U1" s="116"/>
      <c r="V1" s="116"/>
      <c r="W1" s="116"/>
      <c r="X1" s="116"/>
      <c r="Y1" s="116"/>
      <c r="Z1" s="116"/>
      <c r="AA1" s="116"/>
      <c r="AB1" s="116"/>
      <c r="AC1" s="116"/>
      <c r="AD1" s="116"/>
      <c r="AE1" s="116"/>
      <c r="AF1" s="116"/>
      <c r="AG1" s="116"/>
      <c r="AH1" s="116"/>
      <c r="AI1" s="116"/>
      <c r="AJ1" s="116"/>
    </row>
    <row r="2" spans="1:44" s="1" customFormat="1" ht="16.5" customHeight="1" x14ac:dyDescent="0.25">
      <c r="A2" s="117" t="s">
        <v>80</v>
      </c>
      <c r="B2" s="117"/>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row>
    <row r="3" spans="1:44" s="1" customFormat="1" ht="16.5" customHeight="1" x14ac:dyDescent="0.25">
      <c r="A3" s="116" t="s">
        <v>127</v>
      </c>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row>
    <row r="4" spans="1:44" s="1" customFormat="1" ht="16.5" customHeight="1" x14ac:dyDescent="0.25">
      <c r="A4" s="117" t="s">
        <v>0</v>
      </c>
      <c r="B4" s="117"/>
      <c r="C4" s="117"/>
      <c r="D4" s="117"/>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row>
    <row r="5" spans="1:44" s="2" customFormat="1" ht="17.25" customHeight="1" x14ac:dyDescent="0.25">
      <c r="A5" s="118" t="s">
        <v>77</v>
      </c>
      <c r="B5" s="119"/>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c r="AE5" s="119"/>
      <c r="AF5" s="119"/>
      <c r="AG5" s="119"/>
      <c r="AH5" s="119"/>
      <c r="AI5" s="119"/>
      <c r="AJ5" s="120"/>
    </row>
    <row r="6" spans="1:44" s="4" customFormat="1" ht="26.25" customHeight="1" x14ac:dyDescent="0.25">
      <c r="A6" s="107" t="s">
        <v>1</v>
      </c>
      <c r="B6" s="102" t="s">
        <v>76</v>
      </c>
      <c r="C6" s="102" t="s">
        <v>21</v>
      </c>
      <c r="D6" s="102" t="s">
        <v>3</v>
      </c>
      <c r="E6" s="111" t="s">
        <v>4</v>
      </c>
      <c r="F6" s="102" t="s">
        <v>5</v>
      </c>
      <c r="G6" s="107" t="s">
        <v>6</v>
      </c>
      <c r="H6" s="107" t="s">
        <v>7</v>
      </c>
      <c r="I6" s="107"/>
      <c r="J6" s="112" t="s">
        <v>8</v>
      </c>
      <c r="K6" s="112" t="s">
        <v>9</v>
      </c>
      <c r="L6" s="107" t="s">
        <v>10</v>
      </c>
      <c r="M6" s="108" t="s">
        <v>11</v>
      </c>
      <c r="N6" s="109"/>
      <c r="O6" s="110"/>
      <c r="P6" s="107" t="s">
        <v>12</v>
      </c>
      <c r="Q6" s="102" t="s">
        <v>13</v>
      </c>
      <c r="R6" s="115" t="s">
        <v>14</v>
      </c>
      <c r="S6" s="115"/>
      <c r="T6" s="115"/>
      <c r="U6" s="112" t="s">
        <v>15</v>
      </c>
      <c r="V6" s="115" t="s">
        <v>14</v>
      </c>
      <c r="W6" s="115"/>
      <c r="X6" s="115"/>
      <c r="Y6" s="112" t="s">
        <v>16</v>
      </c>
      <c r="Z6" s="115" t="s">
        <v>14</v>
      </c>
      <c r="AA6" s="115"/>
      <c r="AB6" s="115"/>
      <c r="AC6" s="112" t="s">
        <v>17</v>
      </c>
      <c r="AD6" s="115" t="s">
        <v>14</v>
      </c>
      <c r="AE6" s="115"/>
      <c r="AF6" s="115"/>
      <c r="AG6" s="112" t="s">
        <v>18</v>
      </c>
      <c r="AH6" s="112" t="s">
        <v>19</v>
      </c>
      <c r="AI6" s="114" t="s">
        <v>20</v>
      </c>
      <c r="AJ6" s="114"/>
      <c r="AK6" s="1"/>
      <c r="AL6" s="1"/>
      <c r="AM6" s="1"/>
      <c r="AN6" s="1"/>
      <c r="AO6" s="1"/>
      <c r="AP6" s="1"/>
      <c r="AQ6" s="1"/>
      <c r="AR6" s="3"/>
    </row>
    <row r="7" spans="1:44" s="4" customFormat="1" ht="26.25" customHeight="1" x14ac:dyDescent="0.25">
      <c r="A7" s="107"/>
      <c r="B7" s="103"/>
      <c r="C7" s="103"/>
      <c r="D7" s="103"/>
      <c r="E7" s="111"/>
      <c r="F7" s="103"/>
      <c r="G7" s="107"/>
      <c r="H7" s="51" t="s">
        <v>22</v>
      </c>
      <c r="I7" s="51" t="s">
        <v>23</v>
      </c>
      <c r="J7" s="113"/>
      <c r="K7" s="113"/>
      <c r="L7" s="107"/>
      <c r="M7" s="65" t="s">
        <v>24</v>
      </c>
      <c r="N7" s="65" t="s">
        <v>25</v>
      </c>
      <c r="O7" s="65" t="s">
        <v>26</v>
      </c>
      <c r="P7" s="107"/>
      <c r="Q7" s="103"/>
      <c r="R7" s="65" t="s">
        <v>27</v>
      </c>
      <c r="S7" s="65" t="s">
        <v>28</v>
      </c>
      <c r="T7" s="65" t="s">
        <v>29</v>
      </c>
      <c r="U7" s="113"/>
      <c r="V7" s="65" t="s">
        <v>30</v>
      </c>
      <c r="W7" s="65" t="s">
        <v>31</v>
      </c>
      <c r="X7" s="65" t="s">
        <v>32</v>
      </c>
      <c r="Y7" s="113"/>
      <c r="Z7" s="65" t="s">
        <v>33</v>
      </c>
      <c r="AA7" s="65" t="s">
        <v>34</v>
      </c>
      <c r="AB7" s="65" t="s">
        <v>35</v>
      </c>
      <c r="AC7" s="113"/>
      <c r="AD7" s="65" t="s">
        <v>36</v>
      </c>
      <c r="AE7" s="65" t="s">
        <v>37</v>
      </c>
      <c r="AF7" s="65" t="s">
        <v>38</v>
      </c>
      <c r="AG7" s="113"/>
      <c r="AH7" s="113"/>
      <c r="AI7" s="52" t="s">
        <v>39</v>
      </c>
      <c r="AJ7" s="52" t="s">
        <v>40</v>
      </c>
      <c r="AK7" s="1"/>
      <c r="AL7" s="1"/>
      <c r="AM7" s="1"/>
      <c r="AN7" s="1"/>
      <c r="AO7" s="1"/>
      <c r="AP7" s="1"/>
      <c r="AQ7" s="1"/>
      <c r="AR7" s="3"/>
    </row>
    <row r="8" spans="1:44" x14ac:dyDescent="0.25">
      <c r="A8" s="104" t="s">
        <v>41</v>
      </c>
      <c r="B8" s="105"/>
      <c r="C8" s="105"/>
      <c r="D8" s="105"/>
      <c r="E8" s="106"/>
      <c r="F8" s="5"/>
      <c r="G8" s="6"/>
      <c r="H8" s="7"/>
      <c r="I8" s="7"/>
      <c r="J8" s="8"/>
      <c r="K8" s="9"/>
      <c r="L8" s="10"/>
      <c r="M8" s="11"/>
      <c r="N8" s="11"/>
      <c r="O8" s="11"/>
      <c r="P8" s="6"/>
      <c r="Q8" s="12"/>
      <c r="R8" s="9"/>
      <c r="S8" s="9"/>
      <c r="T8" s="9"/>
      <c r="U8" s="9"/>
      <c r="V8" s="9"/>
      <c r="W8" s="9"/>
      <c r="X8" s="9"/>
      <c r="Y8" s="9"/>
      <c r="Z8" s="9"/>
      <c r="AA8" s="9"/>
      <c r="AB8" s="9"/>
      <c r="AC8" s="9"/>
      <c r="AD8" s="9"/>
      <c r="AE8" s="9"/>
      <c r="AF8" s="9"/>
      <c r="AG8" s="9"/>
      <c r="AH8" s="9"/>
      <c r="AI8" s="13"/>
      <c r="AJ8" s="13"/>
    </row>
    <row r="9" spans="1:44" ht="19.5" customHeight="1" outlineLevel="1" x14ac:dyDescent="0.25">
      <c r="A9" s="15"/>
      <c r="B9" s="16"/>
      <c r="C9" s="25"/>
      <c r="D9" s="26"/>
      <c r="E9" s="44"/>
      <c r="F9" s="27"/>
      <c r="G9" s="27"/>
      <c r="H9" s="28"/>
      <c r="I9" s="29"/>
      <c r="J9" s="71"/>
      <c r="K9" s="33"/>
      <c r="L9" s="25"/>
      <c r="M9" s="30"/>
      <c r="N9" s="31"/>
      <c r="O9" s="30"/>
      <c r="P9" s="32"/>
      <c r="Q9" s="32"/>
      <c r="R9" s="33"/>
      <c r="S9" s="33"/>
      <c r="T9" s="33"/>
      <c r="U9" s="21"/>
      <c r="V9" s="33"/>
      <c r="W9" s="33"/>
      <c r="X9" s="33"/>
      <c r="Y9" s="21">
        <f>SUM(V9:X9)</f>
        <v>0</v>
      </c>
      <c r="Z9" s="33"/>
      <c r="AA9" s="33"/>
      <c r="AB9" s="33"/>
      <c r="AC9" s="18">
        <f t="shared" ref="AC9" si="0">SUM(Z9:AB9)</f>
        <v>0</v>
      </c>
      <c r="AD9" s="17"/>
      <c r="AE9" s="17"/>
      <c r="AF9" s="17"/>
      <c r="AG9" s="18">
        <f t="shared" ref="AG9" si="1">SUM(AD9:AF9)</f>
        <v>0</v>
      </c>
      <c r="AH9" s="18">
        <f>SUM(U9,Y9,AC9,AG9)</f>
        <v>0</v>
      </c>
      <c r="AI9" s="19">
        <f>IF(ISERROR(AH9/$J$11),0,AH9/$J$11)</f>
        <v>0</v>
      </c>
      <c r="AJ9" s="20">
        <f>IF(ISERROR(AH9/$AH$119),"-",AH9/$AH$119)</f>
        <v>0</v>
      </c>
      <c r="AK9" s="1"/>
      <c r="AL9" s="1"/>
      <c r="AM9" s="1"/>
      <c r="AN9" s="1"/>
      <c r="AO9" s="1"/>
      <c r="AP9" s="1"/>
      <c r="AQ9" s="1"/>
      <c r="AR9" s="3"/>
    </row>
    <row r="10" spans="1:44" ht="20.100000000000001" customHeight="1" outlineLevel="1" x14ac:dyDescent="0.25">
      <c r="A10" s="15"/>
      <c r="B10" s="16"/>
      <c r="C10" s="25"/>
      <c r="D10" s="26"/>
      <c r="E10" s="44"/>
      <c r="F10" s="27"/>
      <c r="G10" s="27"/>
      <c r="H10" s="28"/>
      <c r="I10" s="29"/>
      <c r="J10" s="42"/>
      <c r="K10" s="33"/>
      <c r="L10" s="25"/>
      <c r="M10" s="30"/>
      <c r="N10" s="31"/>
      <c r="O10" s="30"/>
      <c r="P10" s="32"/>
      <c r="Q10" s="32"/>
      <c r="R10" s="33"/>
      <c r="S10" s="33"/>
      <c r="T10" s="33"/>
      <c r="U10" s="21">
        <f>SUM(R10:T10)</f>
        <v>0</v>
      </c>
      <c r="V10" s="33"/>
      <c r="W10" s="21"/>
      <c r="X10" s="33"/>
      <c r="Y10" s="21">
        <f>SUM(V10:X10)</f>
        <v>0</v>
      </c>
      <c r="Z10" s="17"/>
      <c r="AA10" s="17"/>
      <c r="AB10" s="17"/>
      <c r="AC10" s="18">
        <f t="shared" ref="AC10" si="2">SUM(Z10:AB10)</f>
        <v>0</v>
      </c>
      <c r="AD10" s="17"/>
      <c r="AE10" s="17"/>
      <c r="AF10" s="17"/>
      <c r="AG10" s="18">
        <f t="shared" ref="AG10" si="3">SUM(AD10:AF10)</f>
        <v>0</v>
      </c>
      <c r="AH10" s="18">
        <f t="shared" ref="AH10" si="4">SUM(U10,Y10,AC10,AG10)</f>
        <v>0</v>
      </c>
      <c r="AI10" s="19">
        <f>IF(ISERROR(AH10/$J$11),0,AH10/$J$11)</f>
        <v>0</v>
      </c>
      <c r="AJ10" s="20">
        <f>IF(ISERROR(AH10/$AH$119),"-",AH10/$AH$119)</f>
        <v>0</v>
      </c>
      <c r="AK10" s="1"/>
      <c r="AL10" s="1"/>
      <c r="AM10" s="1"/>
      <c r="AN10" s="1"/>
      <c r="AO10" s="1"/>
      <c r="AP10" s="1"/>
      <c r="AQ10" s="1"/>
      <c r="AR10" s="3"/>
    </row>
    <row r="11" spans="1:44" ht="20.100000000000001" customHeight="1" x14ac:dyDescent="0.25">
      <c r="A11" s="98" t="s">
        <v>42</v>
      </c>
      <c r="B11" s="99"/>
      <c r="C11" s="99"/>
      <c r="D11" s="99"/>
      <c r="E11" s="99"/>
      <c r="F11" s="53"/>
      <c r="G11" s="53"/>
      <c r="H11" s="53"/>
      <c r="I11" s="54"/>
      <c r="J11" s="55">
        <f>SUM(J9:J10)</f>
        <v>0</v>
      </c>
      <c r="K11" s="55">
        <f>SUM(K9:K10)</f>
        <v>0</v>
      </c>
      <c r="L11" s="53"/>
      <c r="M11" s="55">
        <f>SUM(M9:M10)</f>
        <v>0</v>
      </c>
      <c r="N11" s="55">
        <f>SUM(N9:N10)</f>
        <v>0</v>
      </c>
      <c r="O11" s="55">
        <f>SUM(O9:O10)</f>
        <v>0</v>
      </c>
      <c r="P11" s="56"/>
      <c r="Q11" s="57"/>
      <c r="R11" s="55">
        <f t="shared" ref="R11:AC11" si="5">SUM(R9:R10)</f>
        <v>0</v>
      </c>
      <c r="S11" s="55">
        <f t="shared" si="5"/>
        <v>0</v>
      </c>
      <c r="T11" s="55">
        <f t="shared" si="5"/>
        <v>0</v>
      </c>
      <c r="U11" s="55">
        <f t="shared" si="5"/>
        <v>0</v>
      </c>
      <c r="V11" s="55">
        <f t="shared" si="5"/>
        <v>0</v>
      </c>
      <c r="W11" s="55">
        <f t="shared" si="5"/>
        <v>0</v>
      </c>
      <c r="X11" s="55">
        <f t="shared" si="5"/>
        <v>0</v>
      </c>
      <c r="Y11" s="55">
        <f>SUM(Y9:Y10)</f>
        <v>0</v>
      </c>
      <c r="Z11" s="55">
        <f t="shared" si="5"/>
        <v>0</v>
      </c>
      <c r="AA11" s="55">
        <f t="shared" si="5"/>
        <v>0</v>
      </c>
      <c r="AB11" s="55">
        <f t="shared" si="5"/>
        <v>0</v>
      </c>
      <c r="AC11" s="55">
        <f t="shared" si="5"/>
        <v>0</v>
      </c>
      <c r="AD11" s="55">
        <f>SUM(AD8:AD10)</f>
        <v>0</v>
      </c>
      <c r="AE11" s="55">
        <f>SUM(AE8:AE10)</f>
        <v>0</v>
      </c>
      <c r="AF11" s="55">
        <f>SUM(AF8:AF10)</f>
        <v>0</v>
      </c>
      <c r="AG11" s="55">
        <f>SUM(AG8:AG10)</f>
        <v>0</v>
      </c>
      <c r="AH11" s="55">
        <f>SUM(AH9:AH10)</f>
        <v>0</v>
      </c>
      <c r="AI11" s="58">
        <f>IF(ISERROR(AH11/J11),0,AH11/J11)</f>
        <v>0</v>
      </c>
      <c r="AJ11" s="58">
        <f>IF(ISERROR(AH11/$AH$119),0,AH11/$AH$119)</f>
        <v>0</v>
      </c>
      <c r="AK11" s="1"/>
      <c r="AL11" s="46"/>
      <c r="AM11" s="1"/>
      <c r="AN11" s="1"/>
      <c r="AO11" s="1"/>
      <c r="AP11" s="1"/>
      <c r="AQ11" s="1"/>
      <c r="AR11" s="3"/>
    </row>
    <row r="12" spans="1:44" ht="20.100000000000001" customHeight="1" x14ac:dyDescent="0.25">
      <c r="A12" s="95" t="s">
        <v>43</v>
      </c>
      <c r="B12" s="96"/>
      <c r="C12" s="96"/>
      <c r="D12" s="96"/>
      <c r="E12" s="97"/>
      <c r="F12" s="5"/>
      <c r="G12" s="6"/>
      <c r="H12" s="7"/>
      <c r="I12" s="7"/>
      <c r="J12" s="8"/>
      <c r="K12" s="9"/>
      <c r="L12" s="10"/>
      <c r="M12" s="11"/>
      <c r="N12" s="11"/>
      <c r="O12" s="11"/>
      <c r="P12" s="6"/>
      <c r="Q12" s="12"/>
      <c r="R12" s="9"/>
      <c r="S12" s="9"/>
      <c r="T12" s="9"/>
      <c r="U12" s="9"/>
      <c r="V12" s="9"/>
      <c r="W12" s="9"/>
      <c r="X12" s="9"/>
      <c r="Y12" s="9"/>
      <c r="Z12" s="9"/>
      <c r="AA12" s="9"/>
      <c r="AB12" s="9"/>
      <c r="AC12" s="9"/>
      <c r="AD12" s="9"/>
      <c r="AE12" s="9"/>
      <c r="AF12" s="9"/>
      <c r="AG12" s="9"/>
      <c r="AH12" s="18"/>
      <c r="AI12" s="13"/>
      <c r="AJ12" s="13"/>
    </row>
    <row r="13" spans="1:44" ht="19.5" customHeight="1" outlineLevel="1" x14ac:dyDescent="0.25">
      <c r="A13" s="15"/>
      <c r="B13" s="16"/>
      <c r="C13" s="25"/>
      <c r="D13" s="26"/>
      <c r="E13" s="44"/>
      <c r="F13" s="27"/>
      <c r="G13" s="27"/>
      <c r="H13" s="28"/>
      <c r="I13" s="29"/>
      <c r="J13" s="71"/>
      <c r="K13" s="33"/>
      <c r="L13" s="25"/>
      <c r="M13" s="30"/>
      <c r="N13" s="31"/>
      <c r="O13" s="30"/>
      <c r="P13" s="32"/>
      <c r="Q13" s="32"/>
      <c r="R13" s="33"/>
      <c r="S13" s="33"/>
      <c r="T13" s="33"/>
      <c r="U13" s="18">
        <f>SUM(R13:T13)</f>
        <v>0</v>
      </c>
      <c r="V13" s="33"/>
      <c r="W13" s="33"/>
      <c r="X13" s="33"/>
      <c r="Y13" s="21">
        <f>SUM(V13:X13)</f>
        <v>0</v>
      </c>
      <c r="Z13" s="33"/>
      <c r="AA13" s="33"/>
      <c r="AB13" s="33"/>
      <c r="AC13" s="18">
        <f t="shared" ref="AC13" si="6">SUM(Z13:AB13)</f>
        <v>0</v>
      </c>
      <c r="AD13" s="17"/>
      <c r="AE13" s="17"/>
      <c r="AF13" s="17"/>
      <c r="AG13" s="18">
        <f t="shared" ref="AG13" si="7">SUM(AD13:AF13)</f>
        <v>0</v>
      </c>
      <c r="AH13" s="18">
        <f t="shared" ref="AH13" si="8">SUM(U13,Y13,AC13,AG13)</f>
        <v>0</v>
      </c>
      <c r="AI13" s="19">
        <f>IF(ISERROR(AH13/$J$11),0,AH13/$J$15)</f>
        <v>0</v>
      </c>
      <c r="AJ13" s="20">
        <f>IF(ISERROR(AH13/$AH$119),"-",AH13/$AH$119)</f>
        <v>0</v>
      </c>
      <c r="AK13" s="1"/>
      <c r="AL13" s="1"/>
      <c r="AM13" s="1"/>
      <c r="AN13" s="1"/>
      <c r="AO13" s="1"/>
      <c r="AP13" s="1"/>
      <c r="AQ13" s="1"/>
      <c r="AR13" s="3"/>
    </row>
    <row r="14" spans="1:44" ht="20.100000000000001" customHeight="1" outlineLevel="1" x14ac:dyDescent="0.25">
      <c r="A14" s="15"/>
      <c r="B14" s="16"/>
      <c r="C14" s="25"/>
      <c r="D14" s="26"/>
      <c r="E14" s="44"/>
      <c r="F14" s="27"/>
      <c r="G14" s="27"/>
      <c r="H14" s="28"/>
      <c r="I14" s="29"/>
      <c r="J14" s="42"/>
      <c r="K14" s="33"/>
      <c r="L14" s="25"/>
      <c r="M14" s="30"/>
      <c r="N14" s="31"/>
      <c r="O14" s="30"/>
      <c r="P14" s="32"/>
      <c r="Q14" s="32"/>
      <c r="R14" s="33"/>
      <c r="S14" s="33"/>
      <c r="T14" s="33"/>
      <c r="U14" s="21">
        <f>SUM(R14:T14)</f>
        <v>0</v>
      </c>
      <c r="V14" s="33"/>
      <c r="W14" s="21"/>
      <c r="X14" s="33"/>
      <c r="Y14" s="21">
        <f t="shared" ref="Y14" si="9">SUM(V14:X14)</f>
        <v>0</v>
      </c>
      <c r="Z14" s="17"/>
      <c r="AA14" s="17"/>
      <c r="AB14" s="17"/>
      <c r="AC14" s="18">
        <f t="shared" ref="AC14" si="10">SUM(Z14:AB14)</f>
        <v>0</v>
      </c>
      <c r="AD14" s="17"/>
      <c r="AE14" s="17"/>
      <c r="AF14" s="17"/>
      <c r="AG14" s="18">
        <f t="shared" ref="AG14" si="11">SUM(AD14:AF14)</f>
        <v>0</v>
      </c>
      <c r="AH14" s="18">
        <f t="shared" ref="AH14" si="12">SUM(U14,Y14,AC14,AG14)</f>
        <v>0</v>
      </c>
      <c r="AI14" s="19">
        <f>IF(ISERROR(AH14/$J$15),0,AH14/$J$15)</f>
        <v>0</v>
      </c>
      <c r="AJ14" s="20">
        <f>IF(ISERROR(AH14/$AH$119),"-",AH14/$AH$119)</f>
        <v>0</v>
      </c>
      <c r="AK14" s="1"/>
      <c r="AL14" s="1"/>
      <c r="AM14" s="1"/>
      <c r="AN14" s="1"/>
      <c r="AO14" s="1"/>
      <c r="AP14" s="1"/>
      <c r="AQ14" s="1"/>
      <c r="AR14" s="3"/>
    </row>
    <row r="15" spans="1:44" ht="20.100000000000001" customHeight="1" x14ac:dyDescent="0.25">
      <c r="A15" s="98" t="s">
        <v>44</v>
      </c>
      <c r="B15" s="99"/>
      <c r="C15" s="99"/>
      <c r="D15" s="99"/>
      <c r="E15" s="99"/>
      <c r="F15" s="53"/>
      <c r="G15" s="53"/>
      <c r="H15" s="53"/>
      <c r="I15" s="54"/>
      <c r="J15" s="55">
        <f>SUM(J13:J14)</f>
        <v>0</v>
      </c>
      <c r="K15" s="55">
        <f>SUM(K13:K14)</f>
        <v>0</v>
      </c>
      <c r="L15" s="53"/>
      <c r="M15" s="55">
        <f>SUM(M13:M14)</f>
        <v>0</v>
      </c>
      <c r="N15" s="55">
        <f>SUM(N13:N14)</f>
        <v>0</v>
      </c>
      <c r="O15" s="55">
        <f>SUM(O13:O14)</f>
        <v>0</v>
      </c>
      <c r="P15" s="56"/>
      <c r="Q15" s="57"/>
      <c r="R15" s="55">
        <f t="shared" ref="R15:AC15" si="13">SUM(R13:R14)</f>
        <v>0</v>
      </c>
      <c r="S15" s="55">
        <f t="shared" si="13"/>
        <v>0</v>
      </c>
      <c r="T15" s="55">
        <f t="shared" si="13"/>
        <v>0</v>
      </c>
      <c r="U15" s="55">
        <f t="shared" si="13"/>
        <v>0</v>
      </c>
      <c r="V15" s="55">
        <f t="shared" si="13"/>
        <v>0</v>
      </c>
      <c r="W15" s="55">
        <f t="shared" si="13"/>
        <v>0</v>
      </c>
      <c r="X15" s="55">
        <f>SUM(X13:X14)</f>
        <v>0</v>
      </c>
      <c r="Y15" s="55">
        <f t="shared" si="13"/>
        <v>0</v>
      </c>
      <c r="Z15" s="55">
        <f t="shared" si="13"/>
        <v>0</v>
      </c>
      <c r="AA15" s="55">
        <f t="shared" si="13"/>
        <v>0</v>
      </c>
      <c r="AB15" s="55">
        <f t="shared" si="13"/>
        <v>0</v>
      </c>
      <c r="AC15" s="55">
        <f t="shared" si="13"/>
        <v>0</v>
      </c>
      <c r="AD15" s="55">
        <f>SUM(AD12:AD14)</f>
        <v>0</v>
      </c>
      <c r="AE15" s="55">
        <f t="shared" ref="AE15:AF15" si="14">SUM(AE12:AE14)</f>
        <v>0</v>
      </c>
      <c r="AF15" s="55">
        <f t="shared" si="14"/>
        <v>0</v>
      </c>
      <c r="AG15" s="55">
        <f>SUM(AG12:AG14)</f>
        <v>0</v>
      </c>
      <c r="AH15" s="55">
        <f>SUM(AH12:AH14)</f>
        <v>0</v>
      </c>
      <c r="AI15" s="58">
        <f>IF(ISERROR(AH15/J15),0,AH15/J15)</f>
        <v>0</v>
      </c>
      <c r="AJ15" s="58">
        <f>IF(ISERROR(AH15/$AH$119),0,AH15/$AH$119)</f>
        <v>0</v>
      </c>
      <c r="AK15" s="1"/>
      <c r="AL15" s="46"/>
      <c r="AM15" s="1"/>
      <c r="AN15" s="1"/>
      <c r="AO15" s="1"/>
      <c r="AP15" s="1"/>
      <c r="AQ15" s="1"/>
      <c r="AR15" s="3"/>
    </row>
    <row r="16" spans="1:44" ht="20.100000000000001" customHeight="1" x14ac:dyDescent="0.25">
      <c r="A16" s="95" t="s">
        <v>45</v>
      </c>
      <c r="B16" s="96"/>
      <c r="C16" s="96"/>
      <c r="D16" s="96"/>
      <c r="E16" s="97"/>
      <c r="F16" s="5"/>
      <c r="G16" s="6"/>
      <c r="H16" s="7"/>
      <c r="I16" s="7"/>
      <c r="J16" s="8"/>
      <c r="K16" s="9"/>
      <c r="L16" s="10"/>
      <c r="M16" s="11"/>
      <c r="N16" s="11"/>
      <c r="O16" s="11"/>
      <c r="P16" s="6"/>
      <c r="Q16" s="12"/>
      <c r="R16" s="9"/>
      <c r="S16" s="9"/>
      <c r="T16" s="9"/>
      <c r="U16" s="9"/>
      <c r="V16" s="9"/>
      <c r="W16" s="9"/>
      <c r="X16" s="9"/>
      <c r="Y16" s="9"/>
      <c r="Z16" s="9"/>
      <c r="AA16" s="9"/>
      <c r="AB16" s="9"/>
      <c r="AC16" s="9"/>
      <c r="AD16" s="9"/>
      <c r="AE16" s="9"/>
      <c r="AF16" s="9"/>
      <c r="AG16" s="9"/>
      <c r="AH16" s="18"/>
      <c r="AI16" s="13"/>
      <c r="AJ16" s="13"/>
    </row>
    <row r="17" spans="1:44" ht="20.100000000000001" customHeight="1" outlineLevel="1" x14ac:dyDescent="0.25">
      <c r="A17" s="15">
        <v>1</v>
      </c>
      <c r="B17" s="16"/>
      <c r="C17" s="25" t="s">
        <v>111</v>
      </c>
      <c r="D17" s="26">
        <v>45349</v>
      </c>
      <c r="E17" s="70" t="s">
        <v>91</v>
      </c>
      <c r="F17" s="27" t="s">
        <v>92</v>
      </c>
      <c r="G17" s="27" t="s">
        <v>93</v>
      </c>
      <c r="H17" s="28">
        <v>45292</v>
      </c>
      <c r="I17" s="28">
        <v>45657</v>
      </c>
      <c r="J17" s="42">
        <v>14234400</v>
      </c>
      <c r="K17" s="42">
        <v>14234400</v>
      </c>
      <c r="L17" s="25" t="s">
        <v>94</v>
      </c>
      <c r="M17" s="30" t="s">
        <v>95</v>
      </c>
      <c r="N17" s="30" t="s">
        <v>95</v>
      </c>
      <c r="O17" s="30" t="s">
        <v>95</v>
      </c>
      <c r="P17" s="32" t="s">
        <v>96</v>
      </c>
      <c r="Q17" s="32" t="s">
        <v>97</v>
      </c>
      <c r="R17" s="33">
        <v>1186200</v>
      </c>
      <c r="S17" s="33">
        <v>1186200</v>
      </c>
      <c r="T17" s="33">
        <v>1186200</v>
      </c>
      <c r="U17" s="21">
        <f>SUM(R17:T17)</f>
        <v>3558600</v>
      </c>
      <c r="V17" s="33">
        <v>1130013</v>
      </c>
      <c r="W17" s="33">
        <v>1186200</v>
      </c>
      <c r="X17" s="33">
        <v>1186200</v>
      </c>
      <c r="Y17" s="21">
        <f>SUM(V17:X17)</f>
        <v>3502413</v>
      </c>
      <c r="Z17" s="33"/>
      <c r="AA17" s="33"/>
      <c r="AB17" s="33"/>
      <c r="AC17" s="18">
        <f>SUM(Z17:AB17)</f>
        <v>0</v>
      </c>
      <c r="AD17" s="33"/>
      <c r="AE17" s="17"/>
      <c r="AF17" s="17"/>
      <c r="AG17" s="18">
        <f>SUM(AD17:AF17)</f>
        <v>0</v>
      </c>
      <c r="AH17" s="18">
        <f>SUM(U17,Y17,AC17,AG17)</f>
        <v>7061013</v>
      </c>
      <c r="AI17" s="19">
        <f>IF(ISERROR(AH17/$J$21),0,AH17/$J$21)</f>
        <v>0.49447610769517136</v>
      </c>
      <c r="AJ17" s="20">
        <f>IF(ISERROR(AH17/$AH$119),"-",AH17/$AH$119)</f>
        <v>1.849902881980427E-2</v>
      </c>
      <c r="AK17" s="1"/>
      <c r="AL17" s="1"/>
      <c r="AM17" s="1"/>
      <c r="AN17" s="1"/>
      <c r="AO17" s="1"/>
      <c r="AP17" s="1"/>
      <c r="AQ17" s="1"/>
      <c r="AR17" s="3"/>
    </row>
    <row r="18" spans="1:44" ht="20.100000000000001" customHeight="1" outlineLevel="1" x14ac:dyDescent="0.25">
      <c r="A18" s="15">
        <v>2</v>
      </c>
      <c r="B18" s="16"/>
      <c r="C18" s="25"/>
      <c r="D18" s="26">
        <v>45421</v>
      </c>
      <c r="E18" s="70" t="s">
        <v>91</v>
      </c>
      <c r="F18" s="27" t="s">
        <v>117</v>
      </c>
      <c r="G18" s="27"/>
      <c r="H18" s="28"/>
      <c r="I18" s="28"/>
      <c r="J18" s="42">
        <v>20900</v>
      </c>
      <c r="K18" s="42">
        <v>20900</v>
      </c>
      <c r="L18" s="25"/>
      <c r="M18" s="30"/>
      <c r="N18" s="30"/>
      <c r="O18" s="30"/>
      <c r="P18" s="32"/>
      <c r="Q18" s="32"/>
      <c r="R18" s="33"/>
      <c r="S18" s="33"/>
      <c r="T18" s="33"/>
      <c r="U18" s="21"/>
      <c r="V18" s="33"/>
      <c r="W18" s="33">
        <v>20900</v>
      </c>
      <c r="X18" s="33"/>
      <c r="Y18" s="21">
        <f t="shared" ref="Y18:Y20" si="15">SUM(V18:X18)</f>
        <v>20900</v>
      </c>
      <c r="Z18" s="33"/>
      <c r="AA18" s="33"/>
      <c r="AB18" s="33"/>
      <c r="AC18" s="18">
        <f>SUM(Z18:AB18)</f>
        <v>0</v>
      </c>
      <c r="AD18" s="33"/>
      <c r="AE18" s="17"/>
      <c r="AF18" s="17"/>
      <c r="AG18" s="18">
        <f>SUM(AD18:AF18)</f>
        <v>0</v>
      </c>
      <c r="AH18" s="18">
        <f>SUM(U18,Y18,AC18,AG18)</f>
        <v>20900</v>
      </c>
      <c r="AI18" s="19">
        <f>IF(ISERROR(AH18/$J$21),0,AH18/$J$21)</f>
        <v>1.4636073677854837E-3</v>
      </c>
      <c r="AJ18" s="20">
        <f t="shared" ref="AJ18:AJ20" si="16">IF(ISERROR(AH18/$AH$119),"-",AH18/$AH$119)</f>
        <v>5.4755557358966658E-5</v>
      </c>
      <c r="AK18" s="1"/>
      <c r="AL18" s="1"/>
      <c r="AM18" s="1"/>
      <c r="AN18" s="1"/>
      <c r="AO18" s="1"/>
      <c r="AP18" s="1"/>
      <c r="AQ18" s="1"/>
      <c r="AR18" s="3"/>
    </row>
    <row r="19" spans="1:44" ht="20.100000000000001" customHeight="1" outlineLevel="1" x14ac:dyDescent="0.25">
      <c r="A19" s="15"/>
      <c r="B19" s="16"/>
      <c r="C19" s="25">
        <v>235</v>
      </c>
      <c r="D19" s="26">
        <v>45418</v>
      </c>
      <c r="E19" s="70" t="s">
        <v>91</v>
      </c>
      <c r="F19" s="27" t="s">
        <v>116</v>
      </c>
      <c r="G19" s="27"/>
      <c r="H19" s="26"/>
      <c r="I19" s="28"/>
      <c r="J19" s="94">
        <v>24486</v>
      </c>
      <c r="K19" s="94">
        <v>24486</v>
      </c>
      <c r="L19" s="25"/>
      <c r="M19" s="30"/>
      <c r="N19" s="30"/>
      <c r="O19" s="30"/>
      <c r="P19" s="32"/>
      <c r="Q19" s="32"/>
      <c r="R19" s="33"/>
      <c r="S19" s="33"/>
      <c r="T19" s="33"/>
      <c r="U19" s="21"/>
      <c r="V19" s="33"/>
      <c r="W19" s="33">
        <v>24486</v>
      </c>
      <c r="X19" s="33"/>
      <c r="Y19" s="21">
        <f t="shared" si="15"/>
        <v>24486</v>
      </c>
      <c r="Z19" s="33"/>
      <c r="AA19" s="33"/>
      <c r="AB19" s="33"/>
      <c r="AC19" s="18"/>
      <c r="AD19" s="33"/>
      <c r="AE19" s="17"/>
      <c r="AF19" s="17"/>
      <c r="AG19" s="18"/>
      <c r="AH19" s="18">
        <f>SUM(U19,Y19,AC19,AG19)</f>
        <v>24486</v>
      </c>
      <c r="AI19" s="19">
        <f t="shared" ref="AI19:AI20" si="17">IF(ISERROR(AH19/$J$21),0,AH19/$J$21)</f>
        <v>1.7147315793107824E-3</v>
      </c>
      <c r="AJ19" s="20">
        <f t="shared" si="16"/>
        <v>6.4150458253189356E-5</v>
      </c>
      <c r="AK19" s="1"/>
      <c r="AL19" s="1"/>
      <c r="AM19" s="1"/>
      <c r="AN19" s="1"/>
      <c r="AO19" s="1"/>
      <c r="AP19" s="1"/>
      <c r="AQ19" s="1"/>
      <c r="AR19" s="3"/>
    </row>
    <row r="20" spans="1:44" ht="20.100000000000001" customHeight="1" outlineLevel="1" x14ac:dyDescent="0.25">
      <c r="A20" s="15"/>
      <c r="B20" s="16"/>
      <c r="C20" s="25"/>
      <c r="D20" s="26"/>
      <c r="E20" s="70"/>
      <c r="F20" s="27"/>
      <c r="G20" s="27"/>
      <c r="H20" s="28"/>
      <c r="I20" s="29"/>
      <c r="J20" s="33"/>
      <c r="K20" s="33"/>
      <c r="L20" s="25"/>
      <c r="M20" s="30"/>
      <c r="N20" s="30"/>
      <c r="O20" s="30"/>
      <c r="P20" s="32"/>
      <c r="Q20" s="32"/>
      <c r="R20" s="33"/>
      <c r="S20" s="33"/>
      <c r="T20" s="33"/>
      <c r="U20" s="18">
        <f>SUM(R20:T20)</f>
        <v>0</v>
      </c>
      <c r="V20" s="33"/>
      <c r="W20" s="33"/>
      <c r="X20" s="33"/>
      <c r="Y20" s="21">
        <f t="shared" si="15"/>
        <v>0</v>
      </c>
      <c r="Z20" s="33"/>
      <c r="AA20" s="33"/>
      <c r="AB20" s="33"/>
      <c r="AC20" s="18">
        <f t="shared" ref="AC20" si="18">SUM(Z20:AB20)</f>
        <v>0</v>
      </c>
      <c r="AD20" s="17"/>
      <c r="AE20" s="17"/>
      <c r="AF20" s="17"/>
      <c r="AG20" s="18">
        <f t="shared" ref="AG20" si="19">SUM(AD20:AF20)</f>
        <v>0</v>
      </c>
      <c r="AH20" s="18">
        <f t="shared" ref="AH20" si="20">SUM(U20,Y20,AC20,AG20)</f>
        <v>0</v>
      </c>
      <c r="AI20" s="19">
        <f t="shared" si="17"/>
        <v>0</v>
      </c>
      <c r="AJ20" s="20">
        <f t="shared" si="16"/>
        <v>0</v>
      </c>
      <c r="AK20" s="1"/>
      <c r="AL20" s="1"/>
      <c r="AM20" s="1"/>
      <c r="AN20" s="1"/>
      <c r="AO20" s="1"/>
      <c r="AP20" s="1"/>
      <c r="AQ20" s="1"/>
      <c r="AR20" s="3"/>
    </row>
    <row r="21" spans="1:44" ht="20.100000000000001" customHeight="1" x14ac:dyDescent="0.25">
      <c r="A21" s="98" t="s">
        <v>46</v>
      </c>
      <c r="B21" s="99"/>
      <c r="C21" s="99"/>
      <c r="D21" s="99"/>
      <c r="E21" s="99"/>
      <c r="F21" s="53"/>
      <c r="G21" s="53"/>
      <c r="H21" s="53"/>
      <c r="I21" s="54"/>
      <c r="J21" s="55">
        <f>SUM(J17:J20)</f>
        <v>14279786</v>
      </c>
      <c r="K21" s="55">
        <f>SUM(K17:K20)</f>
        <v>14279786</v>
      </c>
      <c r="L21" s="53"/>
      <c r="M21" s="55">
        <f>SUM(M17:M20)</f>
        <v>0</v>
      </c>
      <c r="N21" s="55">
        <f>SUM(N17:N20)</f>
        <v>0</v>
      </c>
      <c r="O21" s="55">
        <f>SUM(O17:O20)</f>
        <v>0</v>
      </c>
      <c r="P21" s="56"/>
      <c r="Q21" s="57"/>
      <c r="R21" s="55">
        <f t="shared" ref="R21:AG21" si="21">SUM(R17:R20)</f>
        <v>1186200</v>
      </c>
      <c r="S21" s="55">
        <f t="shared" si="21"/>
        <v>1186200</v>
      </c>
      <c r="T21" s="55">
        <f t="shared" si="21"/>
        <v>1186200</v>
      </c>
      <c r="U21" s="55">
        <f t="shared" si="21"/>
        <v>3558600</v>
      </c>
      <c r="V21" s="55">
        <f t="shared" si="21"/>
        <v>1130013</v>
      </c>
      <c r="W21" s="55">
        <f>SUM(W17:W20)</f>
        <v>1231586</v>
      </c>
      <c r="X21" s="55">
        <f t="shared" si="21"/>
        <v>1186200</v>
      </c>
      <c r="Y21" s="55">
        <f t="shared" si="21"/>
        <v>3547799</v>
      </c>
      <c r="Z21" s="55">
        <f t="shared" si="21"/>
        <v>0</v>
      </c>
      <c r="AA21" s="55">
        <f t="shared" si="21"/>
        <v>0</v>
      </c>
      <c r="AB21" s="55">
        <f t="shared" si="21"/>
        <v>0</v>
      </c>
      <c r="AC21" s="55">
        <f t="shared" si="21"/>
        <v>0</v>
      </c>
      <c r="AD21" s="55">
        <f t="shared" si="21"/>
        <v>0</v>
      </c>
      <c r="AE21" s="55">
        <f t="shared" si="21"/>
        <v>0</v>
      </c>
      <c r="AF21" s="55">
        <f t="shared" si="21"/>
        <v>0</v>
      </c>
      <c r="AG21" s="55">
        <f t="shared" si="21"/>
        <v>0</v>
      </c>
      <c r="AH21" s="55">
        <f>SUM(AH16:AH20)</f>
        <v>7106399</v>
      </c>
      <c r="AI21" s="58">
        <f>IF(ISERROR(AH21/J21),0,AH21/J21)</f>
        <v>0.4976544466422676</v>
      </c>
      <c r="AJ21" s="58">
        <f>IF(ISERROR(AH21/$AH$119),0,AH21/$AH$119)</f>
        <v>1.8617934835416426E-2</v>
      </c>
      <c r="AK21" s="1"/>
      <c r="AL21" s="46"/>
      <c r="AM21" s="1"/>
      <c r="AN21" s="1"/>
      <c r="AO21" s="1"/>
      <c r="AP21" s="1"/>
      <c r="AQ21" s="1"/>
      <c r="AR21" s="3"/>
    </row>
    <row r="22" spans="1:44" ht="20.100000000000001" customHeight="1" x14ac:dyDescent="0.25">
      <c r="A22" s="95" t="s">
        <v>47</v>
      </c>
      <c r="B22" s="96"/>
      <c r="C22" s="96"/>
      <c r="D22" s="96"/>
      <c r="E22" s="97"/>
      <c r="F22" s="5"/>
      <c r="G22" s="6"/>
      <c r="H22" s="7"/>
      <c r="I22" s="7"/>
      <c r="J22" s="8"/>
      <c r="K22" s="9"/>
      <c r="L22" s="10"/>
      <c r="M22" s="11"/>
      <c r="N22" s="11"/>
      <c r="O22" s="11"/>
      <c r="P22" s="6"/>
      <c r="Q22" s="12"/>
      <c r="R22" s="9"/>
      <c r="S22" s="9"/>
      <c r="T22" s="9"/>
      <c r="U22" s="9"/>
      <c r="V22" s="9"/>
      <c r="W22" s="9"/>
      <c r="X22" s="9"/>
      <c r="Y22" s="9"/>
      <c r="Z22" s="9"/>
      <c r="AA22" s="9"/>
      <c r="AB22" s="9"/>
      <c r="AC22" s="9"/>
      <c r="AD22" s="9"/>
      <c r="AE22" s="9"/>
      <c r="AF22" s="9"/>
      <c r="AG22" s="9"/>
      <c r="AH22" s="18"/>
      <c r="AI22" s="13"/>
      <c r="AJ22" s="13"/>
    </row>
    <row r="23" spans="1:44" ht="20.100000000000001" hidden="1" customHeight="1" outlineLevel="1" x14ac:dyDescent="0.25">
      <c r="A23" s="15"/>
      <c r="B23" s="16"/>
      <c r="C23" s="25"/>
      <c r="D23" s="26"/>
      <c r="E23" s="44"/>
      <c r="F23" s="27"/>
      <c r="G23" s="27"/>
      <c r="H23" s="28"/>
      <c r="I23" s="29"/>
      <c r="J23" s="71"/>
      <c r="K23" s="33"/>
      <c r="L23" s="25"/>
      <c r="M23" s="30"/>
      <c r="N23" s="31"/>
      <c r="O23" s="30"/>
      <c r="P23" s="32"/>
      <c r="Q23" s="32"/>
      <c r="R23" s="33"/>
      <c r="S23" s="33"/>
      <c r="T23" s="33"/>
      <c r="U23" s="18">
        <f>SUM(R23:T23)</f>
        <v>0</v>
      </c>
      <c r="V23" s="33"/>
      <c r="W23" s="33"/>
      <c r="X23" s="33"/>
      <c r="Y23" s="21">
        <f t="shared" ref="Y23" si="22">SUM(V23:X23)</f>
        <v>0</v>
      </c>
      <c r="Z23" s="33"/>
      <c r="AA23" s="33"/>
      <c r="AB23" s="33"/>
      <c r="AC23" s="18">
        <f t="shared" ref="AC23" si="23">SUM(Z23:AB23)</f>
        <v>0</v>
      </c>
      <c r="AD23" s="17"/>
      <c r="AE23" s="17"/>
      <c r="AF23" s="17"/>
      <c r="AG23" s="18">
        <f t="shared" ref="AG23" si="24">SUM(AD23:AF23)</f>
        <v>0</v>
      </c>
      <c r="AH23" s="18">
        <f t="shared" ref="AH23" si="25">SUM(U23,Y23,AC23,AG23)</f>
        <v>0</v>
      </c>
      <c r="AI23" s="19">
        <f>IF(ISERROR(AH23/$J$11),0,AH23/$J$25)</f>
        <v>0</v>
      </c>
      <c r="AJ23" s="20">
        <f>IF(ISERROR(AH23/$AH$119),"-",AH23/$AH$119)</f>
        <v>0</v>
      </c>
      <c r="AK23" s="1"/>
      <c r="AL23" s="1"/>
      <c r="AM23" s="1"/>
      <c r="AN23" s="1"/>
      <c r="AO23" s="1"/>
      <c r="AP23" s="1"/>
      <c r="AQ23" s="1"/>
      <c r="AR23" s="3"/>
    </row>
    <row r="24" spans="1:44" ht="20.100000000000001" hidden="1" customHeight="1" outlineLevel="1" x14ac:dyDescent="0.25">
      <c r="A24" s="15"/>
      <c r="B24" s="16"/>
      <c r="C24" s="25"/>
      <c r="D24" s="26"/>
      <c r="E24" s="44"/>
      <c r="F24" s="27"/>
      <c r="G24" s="27"/>
      <c r="H24" s="28"/>
      <c r="I24" s="29"/>
      <c r="J24" s="42"/>
      <c r="K24" s="33"/>
      <c r="L24" s="25"/>
      <c r="M24" s="30"/>
      <c r="N24" s="31"/>
      <c r="O24" s="30"/>
      <c r="P24" s="32"/>
      <c r="Q24" s="32"/>
      <c r="R24" s="33"/>
      <c r="S24" s="33"/>
      <c r="T24" s="33"/>
      <c r="U24" s="21">
        <f>SUM(R24:T24)</f>
        <v>0</v>
      </c>
      <c r="V24" s="33"/>
      <c r="W24" s="21"/>
      <c r="X24" s="33"/>
      <c r="Y24" s="21">
        <f t="shared" ref="Y24" si="26">SUM(V24:X24)</f>
        <v>0</v>
      </c>
      <c r="Z24" s="17"/>
      <c r="AA24" s="17"/>
      <c r="AB24" s="17"/>
      <c r="AC24" s="18">
        <f t="shared" ref="AC24" si="27">SUM(Z24:AB24)</f>
        <v>0</v>
      </c>
      <c r="AD24" s="17"/>
      <c r="AE24" s="17"/>
      <c r="AF24" s="17"/>
      <c r="AG24" s="18">
        <f t="shared" ref="AG24" si="28">SUM(AD24:AF24)</f>
        <v>0</v>
      </c>
      <c r="AH24" s="18">
        <f t="shared" ref="AH24" si="29">SUM(U24,Y24,AC24,AG24)</f>
        <v>0</v>
      </c>
      <c r="AI24" s="19">
        <f>IF(ISERROR(AH24/$J$25),0,AH24/$J$25)</f>
        <v>0</v>
      </c>
      <c r="AJ24" s="20">
        <f>IF(ISERROR(AH24/$AH$119),"-",AH24/$AH$119)</f>
        <v>0</v>
      </c>
      <c r="AK24" s="1"/>
      <c r="AL24" s="1"/>
      <c r="AM24" s="1"/>
      <c r="AN24" s="1"/>
      <c r="AO24" s="1"/>
      <c r="AP24" s="1"/>
      <c r="AQ24" s="1"/>
      <c r="AR24" s="3"/>
    </row>
    <row r="25" spans="1:44" ht="20.100000000000001" customHeight="1" collapsed="1" x14ac:dyDescent="0.25">
      <c r="A25" s="98" t="s">
        <v>48</v>
      </c>
      <c r="B25" s="99"/>
      <c r="C25" s="99"/>
      <c r="D25" s="99"/>
      <c r="E25" s="99"/>
      <c r="F25" s="53"/>
      <c r="G25" s="53"/>
      <c r="H25" s="53"/>
      <c r="I25" s="54"/>
      <c r="J25" s="55">
        <f>SUM(J23:J24)</f>
        <v>0</v>
      </c>
      <c r="K25" s="55">
        <f>SUM(K23:K24)</f>
        <v>0</v>
      </c>
      <c r="L25" s="53"/>
      <c r="M25" s="55">
        <f>SUM(M23:M24)</f>
        <v>0</v>
      </c>
      <c r="N25" s="55">
        <f>SUM(N23:N24)</f>
        <v>0</v>
      </c>
      <c r="O25" s="55">
        <f>SUM(O23:O24)</f>
        <v>0</v>
      </c>
      <c r="P25" s="56"/>
      <c r="Q25" s="57"/>
      <c r="R25" s="55">
        <f t="shared" ref="R25:AG25" si="30">SUM(R23:R24)</f>
        <v>0</v>
      </c>
      <c r="S25" s="55">
        <f t="shared" si="30"/>
        <v>0</v>
      </c>
      <c r="T25" s="55">
        <f t="shared" si="30"/>
        <v>0</v>
      </c>
      <c r="U25" s="55">
        <f t="shared" si="30"/>
        <v>0</v>
      </c>
      <c r="V25" s="55">
        <f t="shared" si="30"/>
        <v>0</v>
      </c>
      <c r="W25" s="55">
        <f t="shared" si="30"/>
        <v>0</v>
      </c>
      <c r="X25" s="55">
        <f t="shared" si="30"/>
        <v>0</v>
      </c>
      <c r="Y25" s="55">
        <f t="shared" si="30"/>
        <v>0</v>
      </c>
      <c r="Z25" s="55">
        <f t="shared" si="30"/>
        <v>0</v>
      </c>
      <c r="AA25" s="55">
        <f t="shared" si="30"/>
        <v>0</v>
      </c>
      <c r="AB25" s="55">
        <f t="shared" si="30"/>
        <v>0</v>
      </c>
      <c r="AC25" s="55">
        <f t="shared" si="30"/>
        <v>0</v>
      </c>
      <c r="AD25" s="55">
        <f t="shared" si="30"/>
        <v>0</v>
      </c>
      <c r="AE25" s="55">
        <f t="shared" si="30"/>
        <v>0</v>
      </c>
      <c r="AF25" s="55">
        <f t="shared" si="30"/>
        <v>0</v>
      </c>
      <c r="AG25" s="55">
        <f t="shared" si="30"/>
        <v>0</v>
      </c>
      <c r="AH25" s="55">
        <f>SUM(AH23:AH24)</f>
        <v>0</v>
      </c>
      <c r="AI25" s="58">
        <f>IF(ISERROR(AH25/J25),0,AH25/J25)</f>
        <v>0</v>
      </c>
      <c r="AJ25" s="58">
        <f>IF(ISERROR(AH25/$AH$119),0,AH25/$AH$119)</f>
        <v>0</v>
      </c>
      <c r="AK25" s="1"/>
      <c r="AL25" s="46"/>
      <c r="AM25" s="1"/>
      <c r="AN25" s="1"/>
      <c r="AO25" s="1"/>
      <c r="AP25" s="1"/>
      <c r="AQ25" s="1"/>
      <c r="AR25" s="3"/>
    </row>
    <row r="26" spans="1:44" ht="20.100000000000001" customHeight="1" x14ac:dyDescent="0.25">
      <c r="A26" s="95" t="s">
        <v>49</v>
      </c>
      <c r="B26" s="96"/>
      <c r="C26" s="96"/>
      <c r="D26" s="96"/>
      <c r="E26" s="97"/>
      <c r="F26" s="5"/>
      <c r="G26" s="6"/>
      <c r="H26" s="7"/>
      <c r="I26" s="7"/>
      <c r="J26" s="8"/>
      <c r="K26" s="9"/>
      <c r="L26" s="10"/>
      <c r="M26" s="11"/>
      <c r="N26" s="11"/>
      <c r="O26" s="11"/>
      <c r="P26" s="6"/>
      <c r="Q26" s="12"/>
      <c r="R26" s="9"/>
      <c r="S26" s="9"/>
      <c r="T26" s="9"/>
      <c r="U26" s="9"/>
      <c r="V26" s="9"/>
      <c r="W26" s="9"/>
      <c r="X26" s="9"/>
      <c r="Y26" s="9"/>
      <c r="Z26" s="9"/>
      <c r="AA26" s="9"/>
      <c r="AB26" s="9"/>
      <c r="AC26" s="9"/>
      <c r="AD26" s="9"/>
      <c r="AE26" s="9"/>
      <c r="AF26" s="9"/>
      <c r="AG26" s="9"/>
      <c r="AH26" s="18"/>
      <c r="AI26" s="13"/>
      <c r="AJ26" s="13"/>
    </row>
    <row r="27" spans="1:44" ht="20.100000000000001" customHeight="1" outlineLevel="1" x14ac:dyDescent="0.25">
      <c r="A27" s="15">
        <v>1</v>
      </c>
      <c r="B27" s="16"/>
      <c r="C27" s="26" t="s">
        <v>131</v>
      </c>
      <c r="D27" s="26">
        <v>45469</v>
      </c>
      <c r="E27" s="70" t="s">
        <v>122</v>
      </c>
      <c r="F27" s="27" t="s">
        <v>92</v>
      </c>
      <c r="G27" s="27" t="s">
        <v>93</v>
      </c>
      <c r="H27" s="28">
        <v>45383</v>
      </c>
      <c r="I27" s="28">
        <v>45657</v>
      </c>
      <c r="J27" s="42">
        <v>14234400</v>
      </c>
      <c r="K27" s="42">
        <v>14234400</v>
      </c>
      <c r="L27" s="25" t="s">
        <v>94</v>
      </c>
      <c r="M27" s="30" t="s">
        <v>95</v>
      </c>
      <c r="N27" s="30" t="s">
        <v>95</v>
      </c>
      <c r="O27" s="30" t="s">
        <v>95</v>
      </c>
      <c r="P27" s="32" t="s">
        <v>96</v>
      </c>
      <c r="Q27" s="32" t="s">
        <v>97</v>
      </c>
      <c r="R27" s="33">
        <v>0</v>
      </c>
      <c r="S27" s="33">
        <v>0</v>
      </c>
      <c r="T27" s="33">
        <v>0</v>
      </c>
      <c r="U27" s="21">
        <f>SUM(R27:T27)</f>
        <v>0</v>
      </c>
      <c r="V27" s="33">
        <v>0</v>
      </c>
      <c r="W27" s="33">
        <v>2372400</v>
      </c>
      <c r="X27" s="33">
        <v>1186200</v>
      </c>
      <c r="Y27" s="21">
        <f t="shared" ref="Y27:Y29" si="31">SUM(V27:X27)</f>
        <v>3558600</v>
      </c>
      <c r="Z27" s="33"/>
      <c r="AA27" s="33"/>
      <c r="AB27" s="33"/>
      <c r="AC27" s="18">
        <f>SUM(Z27:AB27)</f>
        <v>0</v>
      </c>
      <c r="AD27" s="33"/>
      <c r="AE27" s="17"/>
      <c r="AF27" s="17"/>
      <c r="AG27" s="18">
        <f>SUM(AD27:AF27)</f>
        <v>0</v>
      </c>
      <c r="AH27" s="18">
        <f>SUM(U27,Y27,AC27,AG27)</f>
        <v>3558600</v>
      </c>
      <c r="AI27" s="19">
        <f>IF(ISERROR(AH27/$J$34),0,AH27/$J$34)</f>
        <v>0.25</v>
      </c>
      <c r="AJ27" s="20">
        <f>IF(ISERROR(AH27/$AH$119),"-",AH27/$AH$119)</f>
        <v>9.3231160965367831E-3</v>
      </c>
      <c r="AK27" s="1"/>
      <c r="AL27" s="1"/>
      <c r="AM27" s="1"/>
      <c r="AN27" s="1"/>
      <c r="AO27" s="1"/>
      <c r="AP27" s="1"/>
      <c r="AQ27" s="1"/>
      <c r="AR27" s="3"/>
    </row>
    <row r="28" spans="1:44" ht="20.100000000000001" customHeight="1" outlineLevel="1" x14ac:dyDescent="0.25">
      <c r="A28" s="15">
        <v>2</v>
      </c>
      <c r="B28" s="16"/>
      <c r="C28" s="25">
        <v>235</v>
      </c>
      <c r="D28" s="26">
        <v>45418</v>
      </c>
      <c r="E28" s="70" t="s">
        <v>122</v>
      </c>
      <c r="F28" s="27" t="s">
        <v>116</v>
      </c>
      <c r="G28" s="27"/>
      <c r="H28" s="28"/>
      <c r="I28" s="28"/>
      <c r="J28" s="42">
        <v>24486</v>
      </c>
      <c r="K28" s="42">
        <v>24486</v>
      </c>
      <c r="L28" s="25"/>
      <c r="M28" s="30"/>
      <c r="N28" s="30"/>
      <c r="O28" s="30"/>
      <c r="P28" s="32"/>
      <c r="Q28" s="32"/>
      <c r="R28" s="33">
        <v>0</v>
      </c>
      <c r="S28" s="33">
        <v>0</v>
      </c>
      <c r="T28" s="33">
        <v>0</v>
      </c>
      <c r="U28" s="21">
        <f>SUM(R28:T28)</f>
        <v>0</v>
      </c>
      <c r="V28" s="33">
        <v>0</v>
      </c>
      <c r="W28" s="33">
        <v>24486</v>
      </c>
      <c r="X28" s="33">
        <v>0</v>
      </c>
      <c r="Y28" s="21">
        <f t="shared" si="31"/>
        <v>24486</v>
      </c>
      <c r="Z28" s="33"/>
      <c r="AA28" s="33"/>
      <c r="AB28" s="33"/>
      <c r="AC28" s="18">
        <f>SUM(Z28:AB28)</f>
        <v>0</v>
      </c>
      <c r="AD28" s="33"/>
      <c r="AE28" s="17"/>
      <c r="AF28" s="17"/>
      <c r="AG28" s="18">
        <f>SUM(AD28:AF28)</f>
        <v>0</v>
      </c>
      <c r="AH28" s="18">
        <f>SUM(U28,Y28,AC28,AG28)</f>
        <v>24486</v>
      </c>
      <c r="AI28" s="19">
        <f>IF(ISERROR(AH28/$J$34),0,AH28/$J$34)</f>
        <v>1.7201989546450852E-3</v>
      </c>
      <c r="AJ28" s="20">
        <f>IF(ISERROR(AH28/$AH$119),"-",AH28/$AH$119)</f>
        <v>6.4150458253189356E-5</v>
      </c>
      <c r="AK28" s="1"/>
      <c r="AL28" s="1"/>
      <c r="AM28" s="1"/>
      <c r="AN28" s="1"/>
      <c r="AO28" s="1"/>
      <c r="AP28" s="1"/>
      <c r="AQ28" s="1"/>
      <c r="AR28" s="3"/>
    </row>
    <row r="29" spans="1:44" ht="20.100000000000001" customHeight="1" outlineLevel="1" x14ac:dyDescent="0.25">
      <c r="A29" s="15"/>
      <c r="B29" s="16"/>
      <c r="C29" s="25"/>
      <c r="D29" s="26"/>
      <c r="E29" s="44"/>
      <c r="F29" s="27"/>
      <c r="G29" s="27"/>
      <c r="H29" s="28"/>
      <c r="I29" s="29"/>
      <c r="J29" s="42"/>
      <c r="K29" s="33"/>
      <c r="L29" s="25"/>
      <c r="M29" s="30"/>
      <c r="N29" s="31"/>
      <c r="O29" s="30"/>
      <c r="P29" s="32"/>
      <c r="Q29" s="32"/>
      <c r="R29" s="33"/>
      <c r="S29" s="33"/>
      <c r="T29" s="33"/>
      <c r="U29" s="21">
        <f>SUM(R29:T29)</f>
        <v>0</v>
      </c>
      <c r="V29" s="33"/>
      <c r="W29" s="21"/>
      <c r="X29" s="33"/>
      <c r="Y29" s="21">
        <f t="shared" si="31"/>
        <v>0</v>
      </c>
      <c r="Z29" s="17"/>
      <c r="AA29" s="17"/>
      <c r="AB29" s="17"/>
      <c r="AC29" s="18">
        <f t="shared" ref="AC29" si="32">SUM(Z29:AB29)</f>
        <v>0</v>
      </c>
      <c r="AD29" s="17"/>
      <c r="AE29" s="17"/>
      <c r="AF29" s="17"/>
      <c r="AG29" s="18">
        <f t="shared" ref="AG29" si="33">SUM(AD29:AF29)</f>
        <v>0</v>
      </c>
      <c r="AH29" s="18">
        <f t="shared" ref="AH29" si="34">SUM(U29,Y29,AC29,AG29)</f>
        <v>0</v>
      </c>
      <c r="AI29" s="19">
        <f>IF(ISERROR(AH29/$J$25),0,AH29/$J$30)</f>
        <v>0</v>
      </c>
      <c r="AJ29" s="20">
        <f>IF(ISERROR(AH29/$AH$119),"-",AH29/$AH$119)</f>
        <v>0</v>
      </c>
      <c r="AK29" s="1"/>
      <c r="AL29" s="1"/>
      <c r="AM29" s="1"/>
      <c r="AN29" s="1"/>
      <c r="AO29" s="1"/>
      <c r="AP29" s="1"/>
      <c r="AQ29" s="1"/>
      <c r="AR29" s="3"/>
    </row>
    <row r="30" spans="1:44" ht="20.100000000000001" customHeight="1" x14ac:dyDescent="0.25">
      <c r="A30" s="98" t="s">
        <v>50</v>
      </c>
      <c r="B30" s="99"/>
      <c r="C30" s="99"/>
      <c r="D30" s="99"/>
      <c r="E30" s="99"/>
      <c r="F30" s="53"/>
      <c r="G30" s="53"/>
      <c r="H30" s="53"/>
      <c r="I30" s="54"/>
      <c r="J30" s="55">
        <f>SUM(J27:J29)</f>
        <v>14258886</v>
      </c>
      <c r="K30" s="55">
        <f>SUM(K27:K29)</f>
        <v>14258886</v>
      </c>
      <c r="L30" s="53"/>
      <c r="M30" s="55">
        <f>SUM(M27:M29)</f>
        <v>0</v>
      </c>
      <c r="N30" s="55">
        <f>SUM(N27:N29)</f>
        <v>0</v>
      </c>
      <c r="O30" s="55">
        <f>SUM(O27:O29)</f>
        <v>0</v>
      </c>
      <c r="P30" s="56"/>
      <c r="Q30" s="57"/>
      <c r="R30" s="55">
        <f t="shared" ref="R30:AG30" si="35">SUM(R27:R29)</f>
        <v>0</v>
      </c>
      <c r="S30" s="55">
        <f t="shared" si="35"/>
        <v>0</v>
      </c>
      <c r="T30" s="55">
        <f t="shared" si="35"/>
        <v>0</v>
      </c>
      <c r="U30" s="55">
        <f t="shared" si="35"/>
        <v>0</v>
      </c>
      <c r="V30" s="55">
        <f t="shared" si="35"/>
        <v>0</v>
      </c>
      <c r="W30" s="55">
        <f t="shared" si="35"/>
        <v>2396886</v>
      </c>
      <c r="X30" s="55">
        <f t="shared" si="35"/>
        <v>1186200</v>
      </c>
      <c r="Y30" s="55">
        <f t="shared" si="35"/>
        <v>3583086</v>
      </c>
      <c r="Z30" s="55">
        <f t="shared" si="35"/>
        <v>0</v>
      </c>
      <c r="AA30" s="55">
        <f t="shared" si="35"/>
        <v>0</v>
      </c>
      <c r="AB30" s="55">
        <f t="shared" si="35"/>
        <v>0</v>
      </c>
      <c r="AC30" s="55">
        <f t="shared" si="35"/>
        <v>0</v>
      </c>
      <c r="AD30" s="55">
        <f t="shared" si="35"/>
        <v>0</v>
      </c>
      <c r="AE30" s="55">
        <f t="shared" si="35"/>
        <v>0</v>
      </c>
      <c r="AF30" s="55">
        <f t="shared" si="35"/>
        <v>0</v>
      </c>
      <c r="AG30" s="55">
        <f t="shared" si="35"/>
        <v>0</v>
      </c>
      <c r="AH30" s="55">
        <f>SUM(AH27:AH29)</f>
        <v>3583086</v>
      </c>
      <c r="AI30" s="58">
        <f>IF(ISERROR(AH30/J30),0,AH30/J30)</f>
        <v>0.25128793371375574</v>
      </c>
      <c r="AJ30" s="58">
        <f>IF(ISERROR(AH30/$AH$119),0,AH30/$AH$119)</f>
        <v>9.3872665547899727E-3</v>
      </c>
      <c r="AK30" s="1"/>
      <c r="AL30" s="46"/>
      <c r="AM30" s="1"/>
      <c r="AN30" s="1"/>
      <c r="AO30" s="1"/>
      <c r="AP30" s="1"/>
      <c r="AQ30" s="1"/>
      <c r="AR30" s="3"/>
    </row>
    <row r="31" spans="1:44" ht="20.100000000000001" customHeight="1" x14ac:dyDescent="0.25">
      <c r="A31" s="95" t="s">
        <v>51</v>
      </c>
      <c r="B31" s="96"/>
      <c r="C31" s="96"/>
      <c r="D31" s="96"/>
      <c r="E31" s="97"/>
      <c r="F31" s="5"/>
      <c r="G31" s="6"/>
      <c r="H31" s="7"/>
      <c r="I31" s="7"/>
      <c r="J31" s="8"/>
      <c r="K31" s="9"/>
      <c r="L31" s="10"/>
      <c r="M31" s="11"/>
      <c r="N31" s="11"/>
      <c r="O31" s="11"/>
      <c r="P31" s="6"/>
      <c r="Q31" s="12"/>
      <c r="R31" s="9"/>
      <c r="S31" s="9"/>
      <c r="T31" s="9"/>
      <c r="U31" s="9"/>
      <c r="V31" s="9"/>
      <c r="W31" s="9"/>
      <c r="X31" s="9"/>
      <c r="Y31" s="9"/>
      <c r="Z31" s="9"/>
      <c r="AA31" s="9"/>
      <c r="AB31" s="9"/>
      <c r="AC31" s="9"/>
      <c r="AD31" s="9"/>
      <c r="AE31" s="9"/>
      <c r="AF31" s="9"/>
      <c r="AG31" s="9"/>
      <c r="AH31" s="18"/>
      <c r="AI31" s="13"/>
      <c r="AJ31" s="13"/>
    </row>
    <row r="32" spans="1:44" ht="20.100000000000001" customHeight="1" outlineLevel="1" x14ac:dyDescent="0.25">
      <c r="A32" s="15">
        <v>1</v>
      </c>
      <c r="B32" s="16"/>
      <c r="C32" s="25" t="s">
        <v>113</v>
      </c>
      <c r="D32" s="26">
        <v>45349</v>
      </c>
      <c r="E32" s="70" t="s">
        <v>99</v>
      </c>
      <c r="F32" s="27" t="s">
        <v>92</v>
      </c>
      <c r="G32" s="27" t="s">
        <v>93</v>
      </c>
      <c r="H32" s="28">
        <v>45292</v>
      </c>
      <c r="I32" s="28">
        <v>45657</v>
      </c>
      <c r="J32" s="42">
        <v>14234400</v>
      </c>
      <c r="K32" s="42">
        <v>14234400</v>
      </c>
      <c r="L32" s="25" t="s">
        <v>94</v>
      </c>
      <c r="M32" s="30" t="s">
        <v>95</v>
      </c>
      <c r="N32" s="30" t="s">
        <v>95</v>
      </c>
      <c r="O32" s="30" t="s">
        <v>95</v>
      </c>
      <c r="P32" s="32" t="s">
        <v>96</v>
      </c>
      <c r="Q32" s="32" t="s">
        <v>97</v>
      </c>
      <c r="R32" s="33">
        <v>959240</v>
      </c>
      <c r="S32" s="33">
        <v>1186200</v>
      </c>
      <c r="T32" s="33">
        <v>763853</v>
      </c>
      <c r="U32" s="21">
        <f>SUM(R32:T32)</f>
        <v>2909293</v>
      </c>
      <c r="V32" s="33">
        <v>416038</v>
      </c>
      <c r="W32" s="33">
        <v>440882</v>
      </c>
      <c r="X32" s="33">
        <v>416038</v>
      </c>
      <c r="Y32" s="21">
        <f t="shared" ref="Y32:Y33" si="36">SUM(V32:X32)</f>
        <v>1272958</v>
      </c>
      <c r="Z32" s="33"/>
      <c r="AA32" s="33"/>
      <c r="AB32" s="33"/>
      <c r="AC32" s="18">
        <f>SUM(Z32:AB32)</f>
        <v>0</v>
      </c>
      <c r="AD32" s="33"/>
      <c r="AE32" s="17"/>
      <c r="AF32" s="17"/>
      <c r="AG32" s="18">
        <f>SUM(AD32:AF32)</f>
        <v>0</v>
      </c>
      <c r="AH32" s="18">
        <f>SUM(U32,Y32,AC32,AG32)</f>
        <v>4182251</v>
      </c>
      <c r="AI32" s="19">
        <f>IF(ISERROR(AH32/$J$34),0,AH32/$J$34)</f>
        <v>0.29381294610239983</v>
      </c>
      <c r="AJ32" s="20">
        <f>IF(ISERROR(AH32/$AH$119),"-",AH32/$AH$119)</f>
        <v>1.0957008828712712E-2</v>
      </c>
      <c r="AK32" s="1"/>
      <c r="AL32" s="1"/>
      <c r="AM32" s="1"/>
      <c r="AN32" s="1"/>
      <c r="AO32" s="1"/>
      <c r="AP32" s="1"/>
      <c r="AQ32" s="1"/>
      <c r="AR32" s="3"/>
    </row>
    <row r="33" spans="1:44" ht="20.100000000000001" customHeight="1" outlineLevel="1" x14ac:dyDescent="0.25">
      <c r="A33" s="15"/>
      <c r="B33" s="16"/>
      <c r="C33" s="25"/>
      <c r="D33" s="26"/>
      <c r="E33" s="70"/>
      <c r="F33" s="27"/>
      <c r="G33" s="27"/>
      <c r="H33" s="28"/>
      <c r="I33" s="29"/>
      <c r="J33" s="33"/>
      <c r="K33" s="33"/>
      <c r="L33" s="25"/>
      <c r="M33" s="30"/>
      <c r="N33" s="30"/>
      <c r="O33" s="30"/>
      <c r="P33" s="32"/>
      <c r="Q33" s="32"/>
      <c r="R33" s="33"/>
      <c r="S33" s="33"/>
      <c r="T33" s="33"/>
      <c r="U33" s="18">
        <f t="shared" ref="U33" si="37">SUM(R33:T33)</f>
        <v>0</v>
      </c>
      <c r="V33" s="33"/>
      <c r="W33" s="33"/>
      <c r="X33" s="33"/>
      <c r="Y33" s="21">
        <f t="shared" si="36"/>
        <v>0</v>
      </c>
      <c r="Z33" s="33"/>
      <c r="AA33" s="33"/>
      <c r="AB33" s="33"/>
      <c r="AC33" s="18">
        <f t="shared" ref="AC33" si="38">SUM(Z33:AB33)</f>
        <v>0</v>
      </c>
      <c r="AD33" s="17"/>
      <c r="AE33" s="17"/>
      <c r="AF33" s="17"/>
      <c r="AG33" s="18">
        <f t="shared" ref="AG33" si="39">SUM(AD33:AF33)</f>
        <v>0</v>
      </c>
      <c r="AH33" s="18">
        <f>SUM(U33,Y33,AC33,AG33)</f>
        <v>0</v>
      </c>
      <c r="AI33" s="19">
        <f>IF(ISERROR(AH33/$J$11),0,AH33/$J$33)</f>
        <v>0</v>
      </c>
      <c r="AJ33" s="20">
        <f>IF(ISERROR(AH33/$AH$119),"-",AH33/$AH$119)</f>
        <v>0</v>
      </c>
      <c r="AK33" s="1"/>
      <c r="AL33" s="1"/>
      <c r="AM33" s="1"/>
      <c r="AN33" s="1"/>
      <c r="AO33" s="1"/>
      <c r="AP33" s="1"/>
      <c r="AQ33" s="1"/>
      <c r="AR33" s="3"/>
    </row>
    <row r="34" spans="1:44" ht="20.100000000000001" customHeight="1" x14ac:dyDescent="0.25">
      <c r="A34" s="98" t="s">
        <v>52</v>
      </c>
      <c r="B34" s="99"/>
      <c r="C34" s="99"/>
      <c r="D34" s="99"/>
      <c r="E34" s="99"/>
      <c r="F34" s="53"/>
      <c r="G34" s="53"/>
      <c r="H34" s="53"/>
      <c r="I34" s="54"/>
      <c r="J34" s="55">
        <f>SUM(J32:J33)</f>
        <v>14234400</v>
      </c>
      <c r="K34" s="55">
        <f>SUM(K32:K33)</f>
        <v>14234400</v>
      </c>
      <c r="L34" s="53"/>
      <c r="M34" s="55">
        <f>SUM(M32:M33)</f>
        <v>0</v>
      </c>
      <c r="N34" s="55">
        <f>SUM(N32:N33)</f>
        <v>0</v>
      </c>
      <c r="O34" s="55">
        <f>SUM(O32:O33)</f>
        <v>0</v>
      </c>
      <c r="P34" s="56"/>
      <c r="Q34" s="57"/>
      <c r="R34" s="55">
        <f t="shared" ref="R34:AJ34" si="40">SUM(R32:R33)</f>
        <v>959240</v>
      </c>
      <c r="S34" s="55">
        <f t="shared" si="40"/>
        <v>1186200</v>
      </c>
      <c r="T34" s="55">
        <f t="shared" si="40"/>
        <v>763853</v>
      </c>
      <c r="U34" s="55">
        <f t="shared" si="40"/>
        <v>2909293</v>
      </c>
      <c r="V34" s="55">
        <f t="shared" si="40"/>
        <v>416038</v>
      </c>
      <c r="W34" s="55">
        <f t="shared" si="40"/>
        <v>440882</v>
      </c>
      <c r="X34" s="55">
        <f t="shared" si="40"/>
        <v>416038</v>
      </c>
      <c r="Y34" s="55">
        <f t="shared" si="40"/>
        <v>1272958</v>
      </c>
      <c r="Z34" s="55">
        <f t="shared" si="40"/>
        <v>0</v>
      </c>
      <c r="AA34" s="55">
        <f t="shared" si="40"/>
        <v>0</v>
      </c>
      <c r="AB34" s="55">
        <f t="shared" si="40"/>
        <v>0</v>
      </c>
      <c r="AC34" s="55">
        <f t="shared" si="40"/>
        <v>0</v>
      </c>
      <c r="AD34" s="55">
        <f t="shared" si="40"/>
        <v>0</v>
      </c>
      <c r="AE34" s="55">
        <f t="shared" si="40"/>
        <v>0</v>
      </c>
      <c r="AF34" s="55">
        <f t="shared" si="40"/>
        <v>0</v>
      </c>
      <c r="AG34" s="55">
        <f t="shared" si="40"/>
        <v>0</v>
      </c>
      <c r="AH34" s="55">
        <f t="shared" si="40"/>
        <v>4182251</v>
      </c>
      <c r="AI34" s="58">
        <f t="shared" si="40"/>
        <v>0.29381294610239983</v>
      </c>
      <c r="AJ34" s="58">
        <f t="shared" si="40"/>
        <v>1.0957008828712712E-2</v>
      </c>
      <c r="AK34" s="1"/>
      <c r="AL34" s="46"/>
      <c r="AM34" s="1"/>
      <c r="AN34" s="1"/>
      <c r="AO34" s="1"/>
      <c r="AP34" s="1"/>
      <c r="AQ34" s="1"/>
      <c r="AR34" s="3"/>
    </row>
    <row r="35" spans="1:44" ht="20.100000000000001" customHeight="1" x14ac:dyDescent="0.25">
      <c r="A35" s="95" t="s">
        <v>53</v>
      </c>
      <c r="B35" s="96"/>
      <c r="C35" s="96"/>
      <c r="D35" s="96"/>
      <c r="E35" s="97"/>
      <c r="F35" s="5"/>
      <c r="G35" s="6"/>
      <c r="H35" s="7"/>
      <c r="I35" s="7"/>
      <c r="J35" s="8"/>
      <c r="K35" s="9"/>
      <c r="L35" s="10"/>
      <c r="M35" s="11"/>
      <c r="N35" s="11"/>
      <c r="O35" s="11"/>
      <c r="P35" s="6"/>
      <c r="Q35" s="12"/>
      <c r="R35" s="9"/>
      <c r="S35" s="9"/>
      <c r="T35" s="9"/>
      <c r="U35" s="9"/>
      <c r="V35" s="9"/>
      <c r="W35" s="9"/>
      <c r="X35" s="9"/>
      <c r="Y35" s="9"/>
      <c r="Z35" s="9"/>
      <c r="AA35" s="9"/>
      <c r="AB35" s="9"/>
      <c r="AC35" s="9"/>
      <c r="AD35" s="9"/>
      <c r="AE35" s="9"/>
      <c r="AF35" s="9"/>
      <c r="AG35" s="9"/>
      <c r="AH35" s="18"/>
      <c r="AI35" s="13"/>
      <c r="AJ35" s="13"/>
    </row>
    <row r="36" spans="1:44" ht="20.100000000000001" hidden="1" customHeight="1" outlineLevel="1" x14ac:dyDescent="0.25">
      <c r="A36" s="15"/>
      <c r="B36" s="16"/>
      <c r="C36" s="25"/>
      <c r="D36" s="26"/>
      <c r="E36" s="44"/>
      <c r="F36" s="27"/>
      <c r="G36" s="27"/>
      <c r="H36" s="28"/>
      <c r="I36" s="29"/>
      <c r="J36" s="71"/>
      <c r="K36" s="33"/>
      <c r="L36" s="25"/>
      <c r="M36" s="30"/>
      <c r="N36" s="31"/>
      <c r="O36" s="30"/>
      <c r="P36" s="32"/>
      <c r="Q36" s="32"/>
      <c r="R36" s="33"/>
      <c r="S36" s="33"/>
      <c r="T36" s="33"/>
      <c r="U36" s="18">
        <f>SUM(R36:T36)</f>
        <v>0</v>
      </c>
      <c r="V36" s="33"/>
      <c r="W36" s="33"/>
      <c r="X36" s="33"/>
      <c r="Y36" s="21">
        <f>SUM(V36:X36)</f>
        <v>0</v>
      </c>
      <c r="Z36" s="33"/>
      <c r="AA36" s="33"/>
      <c r="AB36" s="33"/>
      <c r="AC36" s="18">
        <f t="shared" ref="AC36" si="41">SUM(Z36:AB36)</f>
        <v>0</v>
      </c>
      <c r="AD36" s="17"/>
      <c r="AE36" s="17"/>
      <c r="AF36" s="17"/>
      <c r="AG36" s="18">
        <f t="shared" ref="AG36" si="42">SUM(AD36:AF36)</f>
        <v>0</v>
      </c>
      <c r="AH36" s="18">
        <f t="shared" ref="AH36" si="43">SUM(U36,Y36,AC36,AG36)</f>
        <v>0</v>
      </c>
      <c r="AI36" s="19">
        <f>IF(ISERROR(AH36/$J$11),0,AH36/$J$38)</f>
        <v>0</v>
      </c>
      <c r="AJ36" s="20">
        <f>IF(ISERROR(AH36/$AH$119),"-",AH36/$AH$119)</f>
        <v>0</v>
      </c>
      <c r="AK36" s="1"/>
      <c r="AL36" s="1"/>
      <c r="AM36" s="1"/>
      <c r="AN36" s="1"/>
      <c r="AO36" s="1"/>
      <c r="AP36" s="1"/>
      <c r="AQ36" s="1"/>
      <c r="AR36" s="3"/>
    </row>
    <row r="37" spans="1:44" ht="20.100000000000001" hidden="1" customHeight="1" outlineLevel="1" x14ac:dyDescent="0.25">
      <c r="A37" s="15"/>
      <c r="B37" s="16"/>
      <c r="C37" s="25"/>
      <c r="D37" s="26"/>
      <c r="E37" s="44"/>
      <c r="F37" s="27"/>
      <c r="G37" s="27"/>
      <c r="H37" s="28"/>
      <c r="I37" s="29"/>
      <c r="J37" s="42"/>
      <c r="K37" s="33"/>
      <c r="L37" s="25"/>
      <c r="M37" s="30"/>
      <c r="N37" s="31"/>
      <c r="O37" s="30"/>
      <c r="P37" s="32"/>
      <c r="Q37" s="32"/>
      <c r="R37" s="33"/>
      <c r="S37" s="33"/>
      <c r="T37" s="33"/>
      <c r="U37" s="21"/>
      <c r="V37" s="33"/>
      <c r="W37" s="33"/>
      <c r="X37" s="33"/>
      <c r="Y37" s="21"/>
      <c r="Z37" s="33"/>
      <c r="AA37" s="33"/>
      <c r="AB37" s="33"/>
      <c r="AC37" s="18"/>
      <c r="AD37" s="17"/>
      <c r="AE37" s="17"/>
      <c r="AF37" s="17"/>
      <c r="AG37" s="18"/>
      <c r="AH37" s="18"/>
      <c r="AI37" s="19"/>
      <c r="AJ37" s="20"/>
      <c r="AK37" s="1"/>
      <c r="AL37" s="1"/>
      <c r="AM37" s="1"/>
      <c r="AN37" s="1"/>
      <c r="AO37" s="1"/>
      <c r="AP37" s="1"/>
      <c r="AQ37" s="1"/>
      <c r="AR37" s="3"/>
    </row>
    <row r="38" spans="1:44" ht="20.100000000000001" customHeight="1" collapsed="1" x14ac:dyDescent="0.25">
      <c r="A38" s="98" t="s">
        <v>54</v>
      </c>
      <c r="B38" s="99"/>
      <c r="C38" s="99"/>
      <c r="D38" s="99"/>
      <c r="E38" s="99"/>
      <c r="F38" s="53"/>
      <c r="G38" s="53"/>
      <c r="H38" s="53"/>
      <c r="I38" s="54"/>
      <c r="J38" s="55">
        <f>SUM(J36:J36)</f>
        <v>0</v>
      </c>
      <c r="K38" s="55">
        <f>SUM(K36:K36)</f>
        <v>0</v>
      </c>
      <c r="L38" s="53"/>
      <c r="M38" s="55">
        <f>SUM(M36:M36)</f>
        <v>0</v>
      </c>
      <c r="N38" s="55">
        <f>SUM(N36:N36)</f>
        <v>0</v>
      </c>
      <c r="O38" s="55">
        <f>SUM(O36:O36)</f>
        <v>0</v>
      </c>
      <c r="P38" s="56"/>
      <c r="Q38" s="57"/>
      <c r="R38" s="55">
        <f t="shared" ref="R38:AH38" si="44">SUM(R36:R36)</f>
        <v>0</v>
      </c>
      <c r="S38" s="55">
        <f t="shared" si="44"/>
        <v>0</v>
      </c>
      <c r="T38" s="55">
        <f t="shared" si="44"/>
        <v>0</v>
      </c>
      <c r="U38" s="55">
        <f t="shared" si="44"/>
        <v>0</v>
      </c>
      <c r="V38" s="55">
        <f t="shared" si="44"/>
        <v>0</v>
      </c>
      <c r="W38" s="55">
        <f t="shared" si="44"/>
        <v>0</v>
      </c>
      <c r="X38" s="55">
        <f t="shared" si="44"/>
        <v>0</v>
      </c>
      <c r="Y38" s="55">
        <f t="shared" si="44"/>
        <v>0</v>
      </c>
      <c r="Z38" s="55">
        <f t="shared" si="44"/>
        <v>0</v>
      </c>
      <c r="AA38" s="55">
        <f t="shared" si="44"/>
        <v>0</v>
      </c>
      <c r="AB38" s="55">
        <f t="shared" si="44"/>
        <v>0</v>
      </c>
      <c r="AC38" s="55">
        <f>SUM(AC36:AC36)</f>
        <v>0</v>
      </c>
      <c r="AD38" s="55">
        <f t="shared" si="44"/>
        <v>0</v>
      </c>
      <c r="AE38" s="55">
        <f t="shared" si="44"/>
        <v>0</v>
      </c>
      <c r="AF38" s="55">
        <f t="shared" si="44"/>
        <v>0</v>
      </c>
      <c r="AG38" s="55">
        <f t="shared" si="44"/>
        <v>0</v>
      </c>
      <c r="AH38" s="55">
        <f t="shared" si="44"/>
        <v>0</v>
      </c>
      <c r="AI38" s="58">
        <f>IF(ISERROR(AH38/J38),0,AH38/J38)</f>
        <v>0</v>
      </c>
      <c r="AJ38" s="58">
        <f>IF(ISERROR(AH38/$AH$119),0,AH38/$AH$119)</f>
        <v>0</v>
      </c>
      <c r="AK38" s="1"/>
      <c r="AL38" s="46"/>
      <c r="AM38" s="1"/>
      <c r="AN38" s="1"/>
      <c r="AO38" s="1"/>
      <c r="AP38" s="1"/>
      <c r="AQ38" s="1"/>
      <c r="AR38" s="3"/>
    </row>
    <row r="39" spans="1:44" ht="20.100000000000001" customHeight="1" x14ac:dyDescent="0.25">
      <c r="A39" s="95" t="s">
        <v>55</v>
      </c>
      <c r="B39" s="96"/>
      <c r="C39" s="96"/>
      <c r="D39" s="96"/>
      <c r="E39" s="97"/>
      <c r="F39" s="5"/>
      <c r="G39" s="6"/>
      <c r="H39" s="7"/>
      <c r="I39" s="7"/>
      <c r="J39" s="8"/>
      <c r="K39" s="9"/>
      <c r="L39" s="10"/>
      <c r="M39" s="11"/>
      <c r="N39" s="11"/>
      <c r="O39" s="11"/>
      <c r="P39" s="6"/>
      <c r="Q39" s="12"/>
      <c r="R39" s="9"/>
      <c r="S39" s="9"/>
      <c r="T39" s="9"/>
      <c r="U39" s="9"/>
      <c r="V39" s="9"/>
      <c r="W39" s="9"/>
      <c r="X39" s="9"/>
      <c r="Y39" s="9"/>
      <c r="Z39" s="9"/>
      <c r="AA39" s="9"/>
      <c r="AB39" s="9"/>
      <c r="AC39" s="9"/>
      <c r="AD39" s="9"/>
      <c r="AE39" s="9"/>
      <c r="AF39" s="9"/>
      <c r="AG39" s="9"/>
      <c r="AH39" s="18"/>
      <c r="AI39" s="13"/>
      <c r="AJ39" s="13"/>
    </row>
    <row r="40" spans="1:44" ht="20.100000000000001" hidden="1" customHeight="1" outlineLevel="1" x14ac:dyDescent="0.25">
      <c r="A40" s="15"/>
      <c r="B40" s="16"/>
      <c r="C40" s="25"/>
      <c r="D40" s="26"/>
      <c r="E40" s="70"/>
      <c r="F40" s="27"/>
      <c r="G40" s="27"/>
      <c r="H40" s="28"/>
      <c r="I40" s="29"/>
      <c r="J40" s="42"/>
      <c r="K40" s="33"/>
      <c r="L40" s="25"/>
      <c r="M40" s="30"/>
      <c r="N40" s="30"/>
      <c r="O40" s="30"/>
      <c r="P40" s="32"/>
      <c r="Q40" s="32"/>
      <c r="R40" s="33"/>
      <c r="S40" s="33"/>
      <c r="T40" s="33"/>
      <c r="U40" s="21">
        <f>SUM(R40:T40)</f>
        <v>0</v>
      </c>
      <c r="V40" s="33"/>
      <c r="W40" s="33"/>
      <c r="X40" s="33"/>
      <c r="Y40" s="21">
        <f t="shared" ref="Y40:Y41" si="45">SUM(V40:X40)</f>
        <v>0</v>
      </c>
      <c r="Z40" s="33"/>
      <c r="AA40" s="33"/>
      <c r="AB40" s="17"/>
      <c r="AC40" s="18">
        <f>SUM(Z40:AB40)</f>
        <v>0</v>
      </c>
      <c r="AD40" s="33"/>
      <c r="AE40" s="17"/>
      <c r="AF40" s="17"/>
      <c r="AG40" s="18">
        <f>SUM(AD40:AF40)</f>
        <v>0</v>
      </c>
      <c r="AH40" s="18">
        <f>SUM(U40,Y40,AC40,AG40)</f>
        <v>0</v>
      </c>
      <c r="AI40" s="19">
        <f>IF(ISERROR(AH40/$J$53),0,AH40/$J$53)</f>
        <v>0</v>
      </c>
      <c r="AJ40" s="20">
        <f t="shared" ref="AJ40:AJ52" si="46">IF(ISERROR(AH40/$AH$119),"-",AH40/$AH$119)</f>
        <v>0</v>
      </c>
      <c r="AK40" s="1"/>
      <c r="AL40" s="1"/>
      <c r="AM40" s="1"/>
      <c r="AN40" s="1"/>
      <c r="AO40" s="1"/>
      <c r="AP40" s="1"/>
      <c r="AQ40" s="1"/>
      <c r="AR40" s="3"/>
    </row>
    <row r="41" spans="1:44" ht="20.100000000000001" hidden="1" customHeight="1" outlineLevel="1" x14ac:dyDescent="0.25">
      <c r="A41" s="15"/>
      <c r="B41" s="16"/>
      <c r="C41" s="25"/>
      <c r="D41" s="26"/>
      <c r="E41" s="44"/>
      <c r="F41" s="27"/>
      <c r="G41" s="27"/>
      <c r="H41" s="28"/>
      <c r="I41" s="29"/>
      <c r="J41" s="33"/>
      <c r="K41" s="33"/>
      <c r="L41" s="25"/>
      <c r="M41" s="30"/>
      <c r="N41" s="31"/>
      <c r="O41" s="30"/>
      <c r="P41" s="32"/>
      <c r="Q41" s="32"/>
      <c r="R41" s="33"/>
      <c r="S41" s="33"/>
      <c r="T41" s="33"/>
      <c r="U41" s="21">
        <f>SUM(R41:T41)</f>
        <v>0</v>
      </c>
      <c r="V41" s="33"/>
      <c r="W41" s="21"/>
      <c r="X41" s="33"/>
      <c r="Y41" s="21">
        <f t="shared" si="45"/>
        <v>0</v>
      </c>
      <c r="Z41" s="17"/>
      <c r="AA41" s="17"/>
      <c r="AB41" s="17"/>
      <c r="AC41" s="18">
        <f t="shared" ref="AC41" si="47">SUM(Z41:AB41)</f>
        <v>0</v>
      </c>
      <c r="AD41" s="17"/>
      <c r="AE41" s="17"/>
      <c r="AF41" s="17"/>
      <c r="AG41" s="18">
        <f t="shared" ref="AG41:AG45" si="48">SUM(AD41:AF41)</f>
        <v>0</v>
      </c>
      <c r="AH41" s="18">
        <f t="shared" ref="AH41:AH45" si="49">SUM(U41,Y41,AC41,AG41)</f>
        <v>0</v>
      </c>
      <c r="AI41" s="19">
        <f>IF(ISERROR(AH41/$J$53),0,AH41/$J$53)</f>
        <v>0</v>
      </c>
      <c r="AJ41" s="20">
        <f t="shared" si="46"/>
        <v>0</v>
      </c>
      <c r="AK41" s="1"/>
      <c r="AL41" s="1"/>
      <c r="AM41" s="1"/>
      <c r="AN41" s="1"/>
      <c r="AO41" s="1"/>
      <c r="AP41" s="1"/>
      <c r="AQ41" s="1"/>
      <c r="AR41" s="3"/>
    </row>
    <row r="42" spans="1:44" ht="20.100000000000001" hidden="1" customHeight="1" outlineLevel="1" x14ac:dyDescent="0.25">
      <c r="A42" s="15"/>
      <c r="B42" s="16"/>
      <c r="C42" s="25"/>
      <c r="D42" s="26"/>
      <c r="E42" s="44"/>
      <c r="F42" s="27"/>
      <c r="G42" s="27"/>
      <c r="H42" s="28"/>
      <c r="I42" s="29"/>
      <c r="J42" s="33"/>
      <c r="K42" s="33"/>
      <c r="L42" s="25"/>
      <c r="M42" s="30"/>
      <c r="N42" s="31"/>
      <c r="O42" s="30"/>
      <c r="P42" s="32"/>
      <c r="Q42" s="32"/>
      <c r="R42" s="33"/>
      <c r="S42" s="33"/>
      <c r="T42" s="33"/>
      <c r="U42" s="21">
        <f t="shared" ref="U42:U44" si="50">SUM(R42:T42)</f>
        <v>0</v>
      </c>
      <c r="V42" s="33"/>
      <c r="W42" s="33"/>
      <c r="X42" s="33"/>
      <c r="Y42" s="21">
        <f t="shared" ref="Y42:Y45" si="51">SUM(V42:X42)</f>
        <v>0</v>
      </c>
      <c r="Z42" s="17"/>
      <c r="AA42" s="17"/>
      <c r="AB42" s="17"/>
      <c r="AC42" s="18">
        <f t="shared" ref="AC42:AC45" si="52">SUM(Z42:AB42)</f>
        <v>0</v>
      </c>
      <c r="AD42" s="17"/>
      <c r="AE42" s="17"/>
      <c r="AF42" s="17"/>
      <c r="AG42" s="18">
        <f t="shared" si="48"/>
        <v>0</v>
      </c>
      <c r="AH42" s="18">
        <f t="shared" si="49"/>
        <v>0</v>
      </c>
      <c r="AI42" s="19">
        <f t="shared" ref="AI42:AI52" si="53">IF(ISERROR(AH42/$J$11),0,AH42/$J$53)</f>
        <v>0</v>
      </c>
      <c r="AJ42" s="20">
        <f t="shared" si="46"/>
        <v>0</v>
      </c>
      <c r="AK42" s="1"/>
      <c r="AL42" s="1"/>
      <c r="AM42" s="1"/>
      <c r="AN42" s="1"/>
      <c r="AO42" s="1"/>
      <c r="AP42" s="1"/>
      <c r="AQ42" s="1"/>
      <c r="AR42" s="3"/>
    </row>
    <row r="43" spans="1:44" s="2" customFormat="1" ht="20.100000000000001" hidden="1" customHeight="1" outlineLevel="1" x14ac:dyDescent="0.25">
      <c r="A43" s="15"/>
      <c r="B43" s="16"/>
      <c r="C43" s="22"/>
      <c r="D43" s="73"/>
      <c r="E43" s="70"/>
      <c r="F43" s="74"/>
      <c r="G43" s="74"/>
      <c r="H43" s="75"/>
      <c r="I43" s="76"/>
      <c r="J43" s="17"/>
      <c r="K43" s="17"/>
      <c r="L43" s="22"/>
      <c r="M43" s="77"/>
      <c r="N43" s="78"/>
      <c r="O43" s="77"/>
      <c r="P43" s="79"/>
      <c r="Q43" s="79"/>
      <c r="R43" s="17"/>
      <c r="S43" s="17"/>
      <c r="T43" s="17"/>
      <c r="U43" s="21">
        <f t="shared" si="50"/>
        <v>0</v>
      </c>
      <c r="V43" s="17"/>
      <c r="W43" s="17"/>
      <c r="X43" s="17"/>
      <c r="Y43" s="18">
        <f t="shared" si="51"/>
        <v>0</v>
      </c>
      <c r="Z43" s="17"/>
      <c r="AA43" s="17"/>
      <c r="AB43" s="17"/>
      <c r="AC43" s="18">
        <f t="shared" si="52"/>
        <v>0</v>
      </c>
      <c r="AD43" s="17"/>
      <c r="AE43" s="17"/>
      <c r="AF43" s="17"/>
      <c r="AG43" s="18">
        <f t="shared" si="48"/>
        <v>0</v>
      </c>
      <c r="AH43" s="18">
        <f t="shared" si="49"/>
        <v>0</v>
      </c>
      <c r="AI43" s="19">
        <f t="shared" si="53"/>
        <v>0</v>
      </c>
      <c r="AJ43" s="20">
        <f t="shared" si="46"/>
        <v>0</v>
      </c>
      <c r="AK43" s="1"/>
      <c r="AL43" s="1"/>
      <c r="AM43" s="1"/>
      <c r="AN43" s="1"/>
      <c r="AO43" s="1"/>
      <c r="AP43" s="1"/>
      <c r="AQ43" s="1"/>
      <c r="AR43" s="1"/>
    </row>
    <row r="44" spans="1:44" s="2" customFormat="1" ht="20.100000000000001" hidden="1" customHeight="1" outlineLevel="1" x14ac:dyDescent="0.25">
      <c r="A44" s="15"/>
      <c r="B44" s="16"/>
      <c r="C44" s="22"/>
      <c r="D44" s="73"/>
      <c r="E44" s="70"/>
      <c r="F44" s="74"/>
      <c r="G44" s="74"/>
      <c r="H44" s="75"/>
      <c r="I44" s="76"/>
      <c r="J44" s="17"/>
      <c r="K44" s="17"/>
      <c r="L44" s="22"/>
      <c r="M44" s="77"/>
      <c r="N44" s="78"/>
      <c r="O44" s="77"/>
      <c r="P44" s="79"/>
      <c r="Q44" s="79"/>
      <c r="R44" s="17"/>
      <c r="S44" s="17"/>
      <c r="T44" s="17"/>
      <c r="U44" s="21">
        <f t="shared" si="50"/>
        <v>0</v>
      </c>
      <c r="V44" s="17"/>
      <c r="W44" s="17"/>
      <c r="X44" s="17"/>
      <c r="Y44" s="18">
        <f t="shared" si="51"/>
        <v>0</v>
      </c>
      <c r="Z44" s="17"/>
      <c r="AA44" s="17"/>
      <c r="AB44" s="17"/>
      <c r="AC44" s="18">
        <f t="shared" si="52"/>
        <v>0</v>
      </c>
      <c r="AD44" s="17"/>
      <c r="AE44" s="17"/>
      <c r="AF44" s="17"/>
      <c r="AG44" s="18">
        <f t="shared" si="48"/>
        <v>0</v>
      </c>
      <c r="AH44" s="18">
        <f t="shared" si="49"/>
        <v>0</v>
      </c>
      <c r="AI44" s="19">
        <f t="shared" si="53"/>
        <v>0</v>
      </c>
      <c r="AJ44" s="20">
        <f t="shared" si="46"/>
        <v>0</v>
      </c>
      <c r="AK44" s="1"/>
      <c r="AL44" s="1"/>
      <c r="AM44" s="1"/>
      <c r="AN44" s="1"/>
      <c r="AO44" s="1"/>
      <c r="AP44" s="1"/>
      <c r="AQ44" s="1"/>
      <c r="AR44" s="1"/>
    </row>
    <row r="45" spans="1:44" ht="20.100000000000001" hidden="1" customHeight="1" outlineLevel="1" x14ac:dyDescent="0.25">
      <c r="A45" s="15"/>
      <c r="B45" s="16"/>
      <c r="C45" s="25"/>
      <c r="D45" s="26"/>
      <c r="E45" s="44"/>
      <c r="F45" s="27"/>
      <c r="G45" s="27"/>
      <c r="H45" s="28"/>
      <c r="I45" s="29"/>
      <c r="J45" s="33"/>
      <c r="K45" s="33"/>
      <c r="L45" s="25"/>
      <c r="M45" s="30"/>
      <c r="N45" s="31"/>
      <c r="O45" s="30"/>
      <c r="P45" s="32"/>
      <c r="Q45" s="32"/>
      <c r="R45" s="33"/>
      <c r="S45" s="33"/>
      <c r="T45" s="33"/>
      <c r="U45" s="21">
        <f>SUM(R45:T45)</f>
        <v>0</v>
      </c>
      <c r="V45" s="33"/>
      <c r="W45" s="33"/>
      <c r="X45" s="33"/>
      <c r="Y45" s="21">
        <f t="shared" si="51"/>
        <v>0</v>
      </c>
      <c r="Z45" s="33"/>
      <c r="AA45" s="33"/>
      <c r="AB45" s="33"/>
      <c r="AC45" s="18">
        <f t="shared" si="52"/>
        <v>0</v>
      </c>
      <c r="AD45" s="17"/>
      <c r="AE45" s="17"/>
      <c r="AF45" s="17"/>
      <c r="AG45" s="18">
        <f t="shared" si="48"/>
        <v>0</v>
      </c>
      <c r="AH45" s="18">
        <f t="shared" si="49"/>
        <v>0</v>
      </c>
      <c r="AI45" s="19">
        <f t="shared" si="53"/>
        <v>0</v>
      </c>
      <c r="AJ45" s="20">
        <f t="shared" si="46"/>
        <v>0</v>
      </c>
      <c r="AK45" s="1"/>
      <c r="AL45" s="1"/>
      <c r="AM45" s="1"/>
      <c r="AN45" s="1"/>
      <c r="AO45" s="1"/>
      <c r="AP45" s="1"/>
      <c r="AQ45" s="1"/>
      <c r="AR45" s="3"/>
    </row>
    <row r="46" spans="1:44" ht="20.100000000000001" hidden="1" customHeight="1" outlineLevel="1" x14ac:dyDescent="0.25">
      <c r="A46" s="15"/>
      <c r="B46" s="16"/>
      <c r="C46" s="25"/>
      <c r="D46" s="26"/>
      <c r="E46" s="44"/>
      <c r="F46" s="74"/>
      <c r="G46" s="27"/>
      <c r="H46" s="28"/>
      <c r="I46" s="29"/>
      <c r="J46" s="17"/>
      <c r="K46" s="17"/>
      <c r="L46" s="25"/>
      <c r="M46" s="30"/>
      <c r="N46" s="31"/>
      <c r="O46" s="30"/>
      <c r="P46" s="32"/>
      <c r="Q46" s="32"/>
      <c r="R46" s="33"/>
      <c r="S46" s="33"/>
      <c r="T46" s="33"/>
      <c r="U46" s="21">
        <f t="shared" ref="U46:U48" si="54">SUM(R46:T46)</f>
        <v>0</v>
      </c>
      <c r="V46" s="33"/>
      <c r="W46" s="33"/>
      <c r="X46" s="33"/>
      <c r="Y46" s="21"/>
      <c r="Z46" s="33"/>
      <c r="AA46" s="33"/>
      <c r="AB46" s="33"/>
      <c r="AC46" s="18">
        <f t="shared" ref="AC46:AC48" si="55">SUM(Z46:AB46)</f>
        <v>0</v>
      </c>
      <c r="AD46" s="17"/>
      <c r="AE46" s="17"/>
      <c r="AF46" s="17"/>
      <c r="AG46" s="18">
        <f t="shared" ref="AG46:AG48" si="56">SUM(AD46:AF46)</f>
        <v>0</v>
      </c>
      <c r="AH46" s="18">
        <f t="shared" ref="AH46:AH48" si="57">SUM(U46,Y46,AC46,AG46)</f>
        <v>0</v>
      </c>
      <c r="AI46" s="19">
        <f t="shared" si="53"/>
        <v>0</v>
      </c>
      <c r="AJ46" s="20">
        <f t="shared" si="46"/>
        <v>0</v>
      </c>
      <c r="AK46" s="1"/>
      <c r="AL46" s="1"/>
      <c r="AM46" s="1"/>
      <c r="AN46" s="1"/>
      <c r="AO46" s="1"/>
      <c r="AP46" s="1"/>
      <c r="AQ46" s="1"/>
      <c r="AR46" s="3"/>
    </row>
    <row r="47" spans="1:44" ht="20.100000000000001" hidden="1" customHeight="1" outlineLevel="1" x14ac:dyDescent="0.25">
      <c r="A47" s="15"/>
      <c r="B47" s="16"/>
      <c r="C47" s="25"/>
      <c r="D47" s="26"/>
      <c r="E47" s="44"/>
      <c r="F47" s="74"/>
      <c r="G47" s="27"/>
      <c r="H47" s="28"/>
      <c r="I47" s="29"/>
      <c r="J47" s="33"/>
      <c r="K47" s="33"/>
      <c r="L47" s="25"/>
      <c r="M47" s="30"/>
      <c r="N47" s="31"/>
      <c r="O47" s="30"/>
      <c r="P47" s="32"/>
      <c r="Q47" s="32"/>
      <c r="R47" s="33"/>
      <c r="S47" s="33"/>
      <c r="T47" s="33"/>
      <c r="U47" s="21">
        <f t="shared" si="54"/>
        <v>0</v>
      </c>
      <c r="V47" s="33"/>
      <c r="W47" s="33"/>
      <c r="X47" s="33"/>
      <c r="Y47" s="21"/>
      <c r="Z47" s="33"/>
      <c r="AA47" s="33"/>
      <c r="AB47" s="33"/>
      <c r="AC47" s="18">
        <f t="shared" si="55"/>
        <v>0</v>
      </c>
      <c r="AD47" s="17"/>
      <c r="AE47" s="17"/>
      <c r="AF47" s="17"/>
      <c r="AG47" s="18">
        <f t="shared" si="56"/>
        <v>0</v>
      </c>
      <c r="AH47" s="18">
        <f t="shared" si="57"/>
        <v>0</v>
      </c>
      <c r="AI47" s="19">
        <f t="shared" si="53"/>
        <v>0</v>
      </c>
      <c r="AJ47" s="20">
        <f t="shared" si="46"/>
        <v>0</v>
      </c>
      <c r="AK47" s="1"/>
      <c r="AL47" s="1"/>
      <c r="AM47" s="1"/>
      <c r="AN47" s="1"/>
      <c r="AO47" s="1"/>
      <c r="AP47" s="1"/>
      <c r="AQ47" s="1"/>
      <c r="AR47" s="3"/>
    </row>
    <row r="48" spans="1:44" ht="20.100000000000001" hidden="1" customHeight="1" outlineLevel="1" x14ac:dyDescent="0.25">
      <c r="A48" s="15"/>
      <c r="B48" s="16"/>
      <c r="C48" s="25"/>
      <c r="D48" s="26"/>
      <c r="E48" s="44"/>
      <c r="F48" s="74"/>
      <c r="G48" s="27"/>
      <c r="H48" s="28"/>
      <c r="I48" s="29"/>
      <c r="J48" s="17"/>
      <c r="K48" s="17"/>
      <c r="L48" s="25"/>
      <c r="M48" s="30"/>
      <c r="N48" s="31"/>
      <c r="O48" s="30"/>
      <c r="P48" s="32"/>
      <c r="Q48" s="32"/>
      <c r="R48" s="33"/>
      <c r="S48" s="33"/>
      <c r="T48" s="33"/>
      <c r="U48" s="21">
        <f t="shared" si="54"/>
        <v>0</v>
      </c>
      <c r="V48" s="33"/>
      <c r="W48" s="33"/>
      <c r="X48" s="33"/>
      <c r="Y48" s="21"/>
      <c r="Z48" s="33"/>
      <c r="AA48" s="33"/>
      <c r="AB48" s="33"/>
      <c r="AC48" s="18">
        <f t="shared" si="55"/>
        <v>0</v>
      </c>
      <c r="AD48" s="17"/>
      <c r="AE48" s="17"/>
      <c r="AF48" s="17"/>
      <c r="AG48" s="18">
        <f t="shared" si="56"/>
        <v>0</v>
      </c>
      <c r="AH48" s="18">
        <f t="shared" si="57"/>
        <v>0</v>
      </c>
      <c r="AI48" s="19">
        <f t="shared" si="53"/>
        <v>0</v>
      </c>
      <c r="AJ48" s="20">
        <f t="shared" si="46"/>
        <v>0</v>
      </c>
      <c r="AK48" s="1"/>
      <c r="AL48" s="1"/>
      <c r="AM48" s="1"/>
      <c r="AN48" s="1"/>
      <c r="AO48" s="1"/>
      <c r="AP48" s="1"/>
      <c r="AQ48" s="1"/>
      <c r="AR48" s="3"/>
    </row>
    <row r="49" spans="1:44" ht="20.100000000000001" hidden="1" customHeight="1" outlineLevel="1" x14ac:dyDescent="0.25">
      <c r="A49" s="15"/>
      <c r="B49" s="16"/>
      <c r="C49" s="25"/>
      <c r="D49" s="26"/>
      <c r="E49" s="44"/>
      <c r="F49" s="74"/>
      <c r="G49" s="27"/>
      <c r="H49" s="28"/>
      <c r="I49" s="29"/>
      <c r="J49" s="17"/>
      <c r="K49" s="17"/>
      <c r="L49" s="25"/>
      <c r="M49" s="30"/>
      <c r="N49" s="31"/>
      <c r="O49" s="30"/>
      <c r="P49" s="32"/>
      <c r="Q49" s="32"/>
      <c r="R49" s="33"/>
      <c r="S49" s="33"/>
      <c r="T49" s="33"/>
      <c r="U49" s="21">
        <f t="shared" ref="U49:U51" si="58">SUM(R49:T49)</f>
        <v>0</v>
      </c>
      <c r="V49" s="33"/>
      <c r="W49" s="33"/>
      <c r="X49" s="33"/>
      <c r="Y49" s="21"/>
      <c r="Z49" s="33"/>
      <c r="AA49" s="33"/>
      <c r="AB49" s="33"/>
      <c r="AC49" s="18">
        <f t="shared" ref="AC49:AC51" si="59">SUM(Z49:AB49)</f>
        <v>0</v>
      </c>
      <c r="AD49" s="17"/>
      <c r="AE49" s="17"/>
      <c r="AF49" s="17"/>
      <c r="AG49" s="18">
        <f t="shared" ref="AG49:AG51" si="60">SUM(AD49:AF49)</f>
        <v>0</v>
      </c>
      <c r="AH49" s="18">
        <f t="shared" ref="AH49:AH51" si="61">SUM(U49,Y49,AC49,AG49)</f>
        <v>0</v>
      </c>
      <c r="AI49" s="19">
        <f t="shared" si="53"/>
        <v>0</v>
      </c>
      <c r="AJ49" s="20">
        <f t="shared" si="46"/>
        <v>0</v>
      </c>
      <c r="AK49" s="1"/>
      <c r="AL49" s="1"/>
      <c r="AM49" s="1"/>
      <c r="AN49" s="1"/>
      <c r="AO49" s="1"/>
      <c r="AP49" s="1"/>
      <c r="AQ49" s="1"/>
      <c r="AR49" s="3"/>
    </row>
    <row r="50" spans="1:44" ht="20.100000000000001" hidden="1" customHeight="1" outlineLevel="1" x14ac:dyDescent="0.25">
      <c r="A50" s="15"/>
      <c r="B50" s="16"/>
      <c r="C50" s="25"/>
      <c r="D50" s="26"/>
      <c r="E50" s="44"/>
      <c r="F50" s="74"/>
      <c r="G50" s="27"/>
      <c r="H50" s="28"/>
      <c r="I50" s="29"/>
      <c r="J50" s="17"/>
      <c r="K50" s="17"/>
      <c r="L50" s="25"/>
      <c r="M50" s="30"/>
      <c r="N50" s="31"/>
      <c r="O50" s="30"/>
      <c r="P50" s="32"/>
      <c r="Q50" s="32"/>
      <c r="R50" s="33"/>
      <c r="S50" s="33"/>
      <c r="T50" s="33"/>
      <c r="U50" s="21">
        <f t="shared" si="58"/>
        <v>0</v>
      </c>
      <c r="V50" s="33"/>
      <c r="W50" s="33"/>
      <c r="X50" s="33"/>
      <c r="Y50" s="21"/>
      <c r="Z50" s="33"/>
      <c r="AA50" s="33"/>
      <c r="AB50" s="33"/>
      <c r="AC50" s="18">
        <f t="shared" si="59"/>
        <v>0</v>
      </c>
      <c r="AD50" s="17"/>
      <c r="AE50" s="17"/>
      <c r="AF50" s="17"/>
      <c r="AG50" s="18">
        <f t="shared" si="60"/>
        <v>0</v>
      </c>
      <c r="AH50" s="18">
        <f t="shared" si="61"/>
        <v>0</v>
      </c>
      <c r="AI50" s="19">
        <f t="shared" si="53"/>
        <v>0</v>
      </c>
      <c r="AJ50" s="20">
        <f t="shared" si="46"/>
        <v>0</v>
      </c>
      <c r="AK50" s="1"/>
      <c r="AL50" s="1"/>
      <c r="AM50" s="1"/>
      <c r="AN50" s="1"/>
      <c r="AO50" s="1"/>
      <c r="AP50" s="1"/>
      <c r="AQ50" s="1"/>
      <c r="AR50" s="3"/>
    </row>
    <row r="51" spans="1:44" ht="20.100000000000001" hidden="1" customHeight="1" outlineLevel="1" x14ac:dyDescent="0.25">
      <c r="A51" s="15"/>
      <c r="B51" s="16"/>
      <c r="C51" s="25"/>
      <c r="D51" s="26"/>
      <c r="E51" s="44"/>
      <c r="F51" s="74"/>
      <c r="G51" s="27"/>
      <c r="H51" s="28"/>
      <c r="I51" s="29"/>
      <c r="J51" s="17"/>
      <c r="K51" s="17"/>
      <c r="L51" s="25"/>
      <c r="M51" s="30"/>
      <c r="N51" s="31"/>
      <c r="O51" s="30"/>
      <c r="P51" s="32"/>
      <c r="Q51" s="32"/>
      <c r="R51" s="33"/>
      <c r="S51" s="33"/>
      <c r="T51" s="33"/>
      <c r="U51" s="21">
        <f t="shared" si="58"/>
        <v>0</v>
      </c>
      <c r="V51" s="33"/>
      <c r="W51" s="33"/>
      <c r="X51" s="33"/>
      <c r="Y51" s="21"/>
      <c r="Z51" s="33"/>
      <c r="AA51" s="33"/>
      <c r="AB51" s="33"/>
      <c r="AC51" s="18">
        <f t="shared" si="59"/>
        <v>0</v>
      </c>
      <c r="AD51" s="17"/>
      <c r="AE51" s="17"/>
      <c r="AF51" s="17"/>
      <c r="AG51" s="18">
        <f t="shared" si="60"/>
        <v>0</v>
      </c>
      <c r="AH51" s="18">
        <f t="shared" si="61"/>
        <v>0</v>
      </c>
      <c r="AI51" s="19">
        <f t="shared" si="53"/>
        <v>0</v>
      </c>
      <c r="AJ51" s="20">
        <f t="shared" si="46"/>
        <v>0</v>
      </c>
      <c r="AK51" s="1"/>
      <c r="AL51" s="1"/>
      <c r="AM51" s="1"/>
      <c r="AN51" s="1"/>
      <c r="AO51" s="1"/>
      <c r="AP51" s="1"/>
      <c r="AQ51" s="1"/>
      <c r="AR51" s="3"/>
    </row>
    <row r="52" spans="1:44" ht="20.100000000000001" hidden="1" customHeight="1" outlineLevel="1" x14ac:dyDescent="0.25">
      <c r="A52" s="15"/>
      <c r="B52" s="16"/>
      <c r="C52" s="25"/>
      <c r="D52" s="26"/>
      <c r="E52" s="44"/>
      <c r="F52" s="74"/>
      <c r="G52" s="27"/>
      <c r="H52" s="28"/>
      <c r="I52" s="29"/>
      <c r="J52" s="17"/>
      <c r="K52" s="17"/>
      <c r="L52" s="25"/>
      <c r="M52" s="30"/>
      <c r="N52" s="31"/>
      <c r="O52" s="30"/>
      <c r="P52" s="32"/>
      <c r="Q52" s="32"/>
      <c r="R52" s="33"/>
      <c r="S52" s="33"/>
      <c r="T52" s="33"/>
      <c r="U52" s="21">
        <f t="shared" ref="U52" si="62">SUM(R52:T52)</f>
        <v>0</v>
      </c>
      <c r="V52" s="33"/>
      <c r="W52" s="33"/>
      <c r="X52" s="33"/>
      <c r="Y52" s="21"/>
      <c r="Z52" s="33"/>
      <c r="AA52" s="33"/>
      <c r="AB52" s="33"/>
      <c r="AC52" s="18">
        <f t="shared" ref="AC52" si="63">SUM(Z52:AB52)</f>
        <v>0</v>
      </c>
      <c r="AD52" s="17"/>
      <c r="AE52" s="17"/>
      <c r="AF52" s="17"/>
      <c r="AG52" s="18">
        <f t="shared" ref="AG52" si="64">SUM(AD52:AF52)</f>
        <v>0</v>
      </c>
      <c r="AH52" s="18">
        <f t="shared" ref="AH52" si="65">SUM(U52,Y52,AC52,AG52)</f>
        <v>0</v>
      </c>
      <c r="AI52" s="19">
        <f t="shared" si="53"/>
        <v>0</v>
      </c>
      <c r="AJ52" s="20">
        <f t="shared" si="46"/>
        <v>0</v>
      </c>
      <c r="AK52" s="1"/>
      <c r="AL52" s="1"/>
      <c r="AM52" s="1"/>
      <c r="AN52" s="1"/>
      <c r="AO52" s="1"/>
      <c r="AP52" s="1"/>
      <c r="AQ52" s="1"/>
      <c r="AR52" s="3"/>
    </row>
    <row r="53" spans="1:44" ht="20.100000000000001" customHeight="1" collapsed="1" x14ac:dyDescent="0.25">
      <c r="A53" s="98" t="s">
        <v>56</v>
      </c>
      <c r="B53" s="99"/>
      <c r="C53" s="99"/>
      <c r="D53" s="99"/>
      <c r="E53" s="99"/>
      <c r="F53" s="53"/>
      <c r="G53" s="53"/>
      <c r="H53" s="53"/>
      <c r="I53" s="54"/>
      <c r="J53" s="55">
        <f>SUM(J40:J52)</f>
        <v>0</v>
      </c>
      <c r="K53" s="55">
        <f>SUM(K40:K52)</f>
        <v>0</v>
      </c>
      <c r="L53" s="53"/>
      <c r="M53" s="55">
        <f>SUM(M40:M41)</f>
        <v>0</v>
      </c>
      <c r="N53" s="55">
        <f>SUM(N40:N41)</f>
        <v>0</v>
      </c>
      <c r="O53" s="55">
        <f>SUM(O40:O41)</f>
        <v>0</v>
      </c>
      <c r="P53" s="56"/>
      <c r="Q53" s="57"/>
      <c r="R53" s="55">
        <f t="shared" ref="R53:AC53" si="66">SUM(R40:R48)</f>
        <v>0</v>
      </c>
      <c r="S53" s="55">
        <f t="shared" si="66"/>
        <v>0</v>
      </c>
      <c r="T53" s="55">
        <f t="shared" si="66"/>
        <v>0</v>
      </c>
      <c r="U53" s="55">
        <f t="shared" si="66"/>
        <v>0</v>
      </c>
      <c r="V53" s="55">
        <f t="shared" si="66"/>
        <v>0</v>
      </c>
      <c r="W53" s="55">
        <f t="shared" si="66"/>
        <v>0</v>
      </c>
      <c r="X53" s="55">
        <f t="shared" si="66"/>
        <v>0</v>
      </c>
      <c r="Y53" s="55">
        <f t="shared" si="66"/>
        <v>0</v>
      </c>
      <c r="Z53" s="55">
        <f t="shared" si="66"/>
        <v>0</v>
      </c>
      <c r="AA53" s="55">
        <f t="shared" si="66"/>
        <v>0</v>
      </c>
      <c r="AB53" s="55">
        <f t="shared" si="66"/>
        <v>0</v>
      </c>
      <c r="AC53" s="55">
        <f t="shared" si="66"/>
        <v>0</v>
      </c>
      <c r="AD53" s="55">
        <f>SUM(AD40:AD52)</f>
        <v>0</v>
      </c>
      <c r="AE53" s="55">
        <f t="shared" ref="AE53" si="67">SUM(AE40:AE52)</f>
        <v>0</v>
      </c>
      <c r="AF53" s="55">
        <f>SUM(AF40:AF52)</f>
        <v>0</v>
      </c>
      <c r="AG53" s="55">
        <f>SUM(AG40:AG52)</f>
        <v>0</v>
      </c>
      <c r="AH53" s="55">
        <f>SUM(AH40:AH52)</f>
        <v>0</v>
      </c>
      <c r="AI53" s="58">
        <f>IF(ISERROR(AH53/J53),0,AH53/J53)</f>
        <v>0</v>
      </c>
      <c r="AJ53" s="58">
        <f>IF(ISERROR(AH53/$AH$119),0,AH53/$AH$119)</f>
        <v>0</v>
      </c>
      <c r="AK53" s="1"/>
      <c r="AL53" s="46"/>
      <c r="AM53" s="1"/>
      <c r="AN53" s="1"/>
      <c r="AO53" s="1"/>
      <c r="AP53" s="1"/>
      <c r="AQ53" s="1"/>
      <c r="AR53" s="3"/>
    </row>
    <row r="54" spans="1:44" ht="20.100000000000001" customHeight="1" x14ac:dyDescent="0.25">
      <c r="A54" s="95" t="s">
        <v>57</v>
      </c>
      <c r="B54" s="96"/>
      <c r="C54" s="96"/>
      <c r="D54" s="96"/>
      <c r="E54" s="97"/>
      <c r="F54" s="5"/>
      <c r="G54" s="6"/>
      <c r="H54" s="7"/>
      <c r="I54" s="7"/>
      <c r="J54" s="8"/>
      <c r="K54" s="9"/>
      <c r="L54" s="10"/>
      <c r="M54" s="11"/>
      <c r="N54" s="11"/>
      <c r="O54" s="11"/>
      <c r="P54" s="6"/>
      <c r="Q54" s="12"/>
      <c r="R54" s="9"/>
      <c r="S54" s="9"/>
      <c r="T54" s="9"/>
      <c r="U54" s="9"/>
      <c r="V54" s="9"/>
      <c r="W54" s="9"/>
      <c r="X54" s="9"/>
      <c r="Y54" s="9"/>
      <c r="Z54" s="9"/>
      <c r="AA54" s="9"/>
      <c r="AB54" s="9"/>
      <c r="AC54" s="9"/>
      <c r="AD54" s="9"/>
      <c r="AE54" s="9"/>
      <c r="AF54" s="9"/>
      <c r="AG54" s="9"/>
      <c r="AH54" s="18"/>
      <c r="AI54" s="13"/>
      <c r="AJ54" s="13"/>
    </row>
    <row r="55" spans="1:44" ht="20.100000000000001" hidden="1" customHeight="1" outlineLevel="1" x14ac:dyDescent="0.25">
      <c r="A55" s="15"/>
      <c r="B55" s="16"/>
      <c r="C55" s="25"/>
      <c r="D55" s="26"/>
      <c r="E55" s="70"/>
      <c r="F55" s="27"/>
      <c r="G55" s="27"/>
      <c r="H55" s="28"/>
      <c r="I55" s="29"/>
      <c r="J55" s="42"/>
      <c r="K55" s="33"/>
      <c r="L55" s="25"/>
      <c r="M55" s="30"/>
      <c r="N55" s="30"/>
      <c r="O55" s="30"/>
      <c r="P55" s="32"/>
      <c r="Q55" s="32"/>
      <c r="R55" s="33"/>
      <c r="S55" s="33"/>
      <c r="T55" s="33"/>
      <c r="U55" s="21">
        <f>SUM(R55:T55)</f>
        <v>0</v>
      </c>
      <c r="V55" s="33"/>
      <c r="W55" s="33"/>
      <c r="X55" s="33"/>
      <c r="Y55" s="21">
        <f t="shared" ref="Y55" si="68">SUM(V55:X55)</f>
        <v>0</v>
      </c>
      <c r="Z55" s="33"/>
      <c r="AA55" s="33"/>
      <c r="AB55" s="33"/>
      <c r="AC55" s="18">
        <f>SUM(Z55:AB55)</f>
        <v>0</v>
      </c>
      <c r="AD55" s="33"/>
      <c r="AE55" s="17"/>
      <c r="AF55" s="17"/>
      <c r="AG55" s="18">
        <f>SUM(AD55:AF55)</f>
        <v>0</v>
      </c>
      <c r="AH55" s="18">
        <f>SUM(U55,Y55,AC55,AG55)</f>
        <v>0</v>
      </c>
      <c r="AI55" s="19">
        <f>IF(ISERROR(AH55/$J$68),0,AH55/$J$68)</f>
        <v>0</v>
      </c>
      <c r="AJ55" s="20">
        <f t="shared" ref="AJ55:AJ67" si="69">IF(ISERROR(AH55/$AH$119),"-",AH55/$AH$119)</f>
        <v>0</v>
      </c>
      <c r="AK55" s="1"/>
      <c r="AL55" s="1"/>
      <c r="AM55" s="1"/>
      <c r="AN55" s="1"/>
      <c r="AO55" s="1"/>
      <c r="AP55" s="1"/>
      <c r="AQ55" s="1"/>
      <c r="AR55" s="3"/>
    </row>
    <row r="56" spans="1:44" ht="20.100000000000001" hidden="1" customHeight="1" outlineLevel="1" x14ac:dyDescent="0.25">
      <c r="A56" s="15"/>
      <c r="B56" s="16"/>
      <c r="C56" s="25"/>
      <c r="D56" s="26"/>
      <c r="E56" s="44"/>
      <c r="F56" s="27"/>
      <c r="G56" s="27"/>
      <c r="H56" s="28"/>
      <c r="I56" s="29"/>
      <c r="J56" s="33"/>
      <c r="K56" s="33"/>
      <c r="L56" s="25"/>
      <c r="M56" s="30"/>
      <c r="N56" s="31"/>
      <c r="O56" s="30"/>
      <c r="P56" s="32"/>
      <c r="Q56" s="32"/>
      <c r="R56" s="33"/>
      <c r="S56" s="33"/>
      <c r="T56" s="33"/>
      <c r="U56" s="21">
        <f>SUM(R56:T56)</f>
        <v>0</v>
      </c>
      <c r="V56" s="33"/>
      <c r="W56" s="21"/>
      <c r="X56" s="33"/>
      <c r="Y56" s="21">
        <f t="shared" ref="Y56:Y67" si="70">SUM(V56:X56)</f>
        <v>0</v>
      </c>
      <c r="Z56" s="17"/>
      <c r="AA56" s="17"/>
      <c r="AB56" s="17"/>
      <c r="AC56" s="18">
        <f t="shared" ref="AC56:AC67" si="71">SUM(Z56:AB56)</f>
        <v>0</v>
      </c>
      <c r="AD56" s="17"/>
      <c r="AE56" s="17"/>
      <c r="AF56" s="17"/>
      <c r="AG56" s="18">
        <f t="shared" ref="AG56:AG59" si="72">SUM(AD56:AF56)</f>
        <v>0</v>
      </c>
      <c r="AH56" s="18">
        <f t="shared" ref="AH56:AH67" si="73">SUM(U56,Y56,AC56,AG56)</f>
        <v>0</v>
      </c>
      <c r="AI56" s="19">
        <f>IF(ISERROR(AH56/$J$68),0,AH56/$J$68)</f>
        <v>0</v>
      </c>
      <c r="AJ56" s="20">
        <f t="shared" si="69"/>
        <v>0</v>
      </c>
      <c r="AK56" s="1"/>
      <c r="AL56" s="1"/>
      <c r="AM56" s="1"/>
      <c r="AN56" s="1"/>
      <c r="AO56" s="1"/>
      <c r="AP56" s="1"/>
      <c r="AQ56" s="1"/>
      <c r="AR56" s="3"/>
    </row>
    <row r="57" spans="1:44" ht="20.100000000000001" hidden="1" customHeight="1" outlineLevel="1" x14ac:dyDescent="0.25">
      <c r="A57" s="15"/>
      <c r="B57" s="16"/>
      <c r="C57" s="25"/>
      <c r="D57" s="26"/>
      <c r="E57" s="44"/>
      <c r="F57" s="27"/>
      <c r="G57" s="27"/>
      <c r="H57" s="28"/>
      <c r="I57" s="29"/>
      <c r="J57" s="33"/>
      <c r="K57" s="33"/>
      <c r="L57" s="25"/>
      <c r="M57" s="30"/>
      <c r="N57" s="31"/>
      <c r="O57" s="30"/>
      <c r="P57" s="32"/>
      <c r="Q57" s="32"/>
      <c r="R57" s="33"/>
      <c r="S57" s="33"/>
      <c r="T57" s="33"/>
      <c r="U57" s="21">
        <f>SUM(R57:T57)</f>
        <v>0</v>
      </c>
      <c r="V57" s="33"/>
      <c r="W57" s="21"/>
      <c r="X57" s="33"/>
      <c r="Y57" s="21">
        <f t="shared" si="70"/>
        <v>0</v>
      </c>
      <c r="Z57" s="17"/>
      <c r="AA57" s="17"/>
      <c r="AB57" s="17"/>
      <c r="AC57" s="18">
        <f t="shared" si="71"/>
        <v>0</v>
      </c>
      <c r="AD57" s="17"/>
      <c r="AE57" s="17"/>
      <c r="AF57" s="17"/>
      <c r="AG57" s="18">
        <f t="shared" si="72"/>
        <v>0</v>
      </c>
      <c r="AH57" s="18">
        <f t="shared" si="73"/>
        <v>0</v>
      </c>
      <c r="AI57" s="19">
        <f>IF(ISERROR(AH57/$J$68),0,AH57/$J$68)</f>
        <v>0</v>
      </c>
      <c r="AJ57" s="20">
        <f t="shared" si="69"/>
        <v>0</v>
      </c>
      <c r="AK57" s="1"/>
      <c r="AL57" s="1"/>
      <c r="AM57" s="1"/>
      <c r="AN57" s="1"/>
      <c r="AO57" s="1"/>
      <c r="AP57" s="1"/>
      <c r="AQ57" s="1"/>
      <c r="AR57" s="3"/>
    </row>
    <row r="58" spans="1:44" ht="19.5" hidden="1" customHeight="1" outlineLevel="1" x14ac:dyDescent="0.25">
      <c r="A58" s="15"/>
      <c r="B58" s="16"/>
      <c r="C58" s="25"/>
      <c r="D58" s="26"/>
      <c r="E58" s="44"/>
      <c r="F58" s="27"/>
      <c r="G58" s="27"/>
      <c r="H58" s="28"/>
      <c r="I58" s="29"/>
      <c r="J58" s="33"/>
      <c r="K58" s="33"/>
      <c r="L58" s="25"/>
      <c r="M58" s="30"/>
      <c r="N58" s="31"/>
      <c r="O58" s="30"/>
      <c r="P58" s="32"/>
      <c r="Q58" s="32"/>
      <c r="R58" s="33"/>
      <c r="S58" s="33"/>
      <c r="T58" s="33"/>
      <c r="U58" s="21">
        <f>SUM(R58:T58)</f>
        <v>0</v>
      </c>
      <c r="V58" s="33"/>
      <c r="W58" s="21"/>
      <c r="X58" s="33"/>
      <c r="Y58" s="21">
        <f t="shared" si="70"/>
        <v>0</v>
      </c>
      <c r="Z58" s="17"/>
      <c r="AA58" s="17"/>
      <c r="AB58" s="17"/>
      <c r="AC58" s="18">
        <f t="shared" si="71"/>
        <v>0</v>
      </c>
      <c r="AD58" s="17"/>
      <c r="AE58" s="17"/>
      <c r="AF58" s="17"/>
      <c r="AG58" s="18">
        <f t="shared" si="72"/>
        <v>0</v>
      </c>
      <c r="AH58" s="18">
        <f t="shared" si="73"/>
        <v>0</v>
      </c>
      <c r="AI58" s="19">
        <f>IF(ISERROR(AH58/$J$68),0,AH58/$J$68)</f>
        <v>0</v>
      </c>
      <c r="AJ58" s="20">
        <f t="shared" si="69"/>
        <v>0</v>
      </c>
      <c r="AK58" s="1"/>
      <c r="AL58" s="1"/>
      <c r="AM58" s="1"/>
      <c r="AN58" s="1"/>
      <c r="AO58" s="1"/>
      <c r="AP58" s="1"/>
      <c r="AQ58" s="1"/>
      <c r="AR58" s="3"/>
    </row>
    <row r="59" spans="1:44" ht="19.5" hidden="1" customHeight="1" outlineLevel="1" x14ac:dyDescent="0.25">
      <c r="A59" s="15"/>
      <c r="B59" s="16"/>
      <c r="C59" s="25"/>
      <c r="D59" s="26"/>
      <c r="E59" s="44"/>
      <c r="F59" s="27"/>
      <c r="G59" s="27"/>
      <c r="H59" s="28"/>
      <c r="I59" s="29"/>
      <c r="J59" s="33"/>
      <c r="K59" s="33"/>
      <c r="L59" s="25"/>
      <c r="M59" s="30"/>
      <c r="N59" s="31"/>
      <c r="O59" s="30"/>
      <c r="P59" s="32"/>
      <c r="Q59" s="32"/>
      <c r="R59" s="33"/>
      <c r="S59" s="33"/>
      <c r="T59" s="33"/>
      <c r="U59" s="21">
        <f t="shared" ref="U59:U67" si="74">SUM(R59:T59)</f>
        <v>0</v>
      </c>
      <c r="V59" s="21"/>
      <c r="W59" s="33"/>
      <c r="X59" s="33"/>
      <c r="Y59" s="21">
        <f t="shared" si="70"/>
        <v>0</v>
      </c>
      <c r="Z59" s="17"/>
      <c r="AA59" s="17"/>
      <c r="AB59" s="17"/>
      <c r="AC59" s="18">
        <f t="shared" si="71"/>
        <v>0</v>
      </c>
      <c r="AD59" s="17"/>
      <c r="AE59" s="17"/>
      <c r="AF59" s="17"/>
      <c r="AG59" s="18">
        <f t="shared" si="72"/>
        <v>0</v>
      </c>
      <c r="AH59" s="18">
        <f t="shared" si="73"/>
        <v>0</v>
      </c>
      <c r="AI59" s="19">
        <f t="shared" ref="AI59:AI67" si="75">IF(ISERROR(AH59/$J$11),0,AH59/$J$68)</f>
        <v>0</v>
      </c>
      <c r="AJ59" s="20">
        <f t="shared" si="69"/>
        <v>0</v>
      </c>
      <c r="AK59" s="1"/>
      <c r="AL59" s="1"/>
      <c r="AM59" s="1"/>
      <c r="AN59" s="1"/>
      <c r="AO59" s="1"/>
      <c r="AP59" s="1"/>
      <c r="AQ59" s="1"/>
      <c r="AR59" s="3"/>
    </row>
    <row r="60" spans="1:44" ht="19.5" hidden="1" customHeight="1" outlineLevel="1" x14ac:dyDescent="0.25">
      <c r="A60" s="15"/>
      <c r="B60" s="16"/>
      <c r="C60" s="25"/>
      <c r="D60" s="26"/>
      <c r="E60" s="44"/>
      <c r="F60" s="27"/>
      <c r="G60" s="27"/>
      <c r="H60" s="28"/>
      <c r="I60" s="29"/>
      <c r="J60" s="33"/>
      <c r="K60" s="33"/>
      <c r="L60" s="25"/>
      <c r="M60" s="30"/>
      <c r="N60" s="31"/>
      <c r="O60" s="30"/>
      <c r="P60" s="32"/>
      <c r="Q60" s="32"/>
      <c r="R60" s="33"/>
      <c r="S60" s="33"/>
      <c r="T60" s="33"/>
      <c r="U60" s="21">
        <f t="shared" si="74"/>
        <v>0</v>
      </c>
      <c r="V60" s="21"/>
      <c r="W60" s="33"/>
      <c r="X60" s="33"/>
      <c r="Y60" s="21">
        <f t="shared" si="70"/>
        <v>0</v>
      </c>
      <c r="Z60" s="17"/>
      <c r="AA60" s="17"/>
      <c r="AB60" s="17"/>
      <c r="AC60" s="18">
        <f t="shared" si="71"/>
        <v>0</v>
      </c>
      <c r="AD60" s="17"/>
      <c r="AE60" s="17"/>
      <c r="AF60" s="17"/>
      <c r="AG60" s="18">
        <f t="shared" ref="AG60:AG67" si="76">SUM(AD60:AF60)</f>
        <v>0</v>
      </c>
      <c r="AH60" s="18">
        <f t="shared" si="73"/>
        <v>0</v>
      </c>
      <c r="AI60" s="19">
        <f t="shared" si="75"/>
        <v>0</v>
      </c>
      <c r="AJ60" s="20">
        <f t="shared" si="69"/>
        <v>0</v>
      </c>
      <c r="AK60" s="1"/>
      <c r="AL60" s="1"/>
      <c r="AM60" s="1"/>
      <c r="AN60" s="1"/>
      <c r="AO60" s="1"/>
      <c r="AP60" s="1"/>
      <c r="AQ60" s="1"/>
      <c r="AR60" s="3"/>
    </row>
    <row r="61" spans="1:44" ht="19.5" hidden="1" customHeight="1" outlineLevel="1" x14ac:dyDescent="0.25">
      <c r="A61" s="15"/>
      <c r="B61" s="16"/>
      <c r="C61" s="25"/>
      <c r="D61" s="26"/>
      <c r="E61" s="44"/>
      <c r="F61" s="27"/>
      <c r="G61" s="27"/>
      <c r="H61" s="28"/>
      <c r="I61" s="29"/>
      <c r="J61" s="33"/>
      <c r="K61" s="33"/>
      <c r="L61" s="25"/>
      <c r="M61" s="30"/>
      <c r="N61" s="31"/>
      <c r="O61" s="30"/>
      <c r="P61" s="32"/>
      <c r="Q61" s="32"/>
      <c r="R61" s="33"/>
      <c r="S61" s="33"/>
      <c r="T61" s="33"/>
      <c r="U61" s="21">
        <f t="shared" si="74"/>
        <v>0</v>
      </c>
      <c r="V61" s="21"/>
      <c r="W61" s="33"/>
      <c r="X61" s="33"/>
      <c r="Y61" s="21">
        <f t="shared" si="70"/>
        <v>0</v>
      </c>
      <c r="Z61" s="17"/>
      <c r="AA61" s="17"/>
      <c r="AB61" s="17"/>
      <c r="AC61" s="18">
        <f t="shared" si="71"/>
        <v>0</v>
      </c>
      <c r="AD61" s="17"/>
      <c r="AE61" s="17"/>
      <c r="AF61" s="17"/>
      <c r="AG61" s="18">
        <f t="shared" si="76"/>
        <v>0</v>
      </c>
      <c r="AH61" s="18">
        <f t="shared" si="73"/>
        <v>0</v>
      </c>
      <c r="AI61" s="19">
        <f t="shared" si="75"/>
        <v>0</v>
      </c>
      <c r="AJ61" s="20">
        <f t="shared" si="69"/>
        <v>0</v>
      </c>
      <c r="AK61" s="1"/>
      <c r="AL61" s="1"/>
      <c r="AM61" s="1"/>
      <c r="AN61" s="1"/>
      <c r="AO61" s="1"/>
      <c r="AP61" s="1"/>
      <c r="AQ61" s="1"/>
      <c r="AR61" s="3"/>
    </row>
    <row r="62" spans="1:44" s="2" customFormat="1" ht="19.5" hidden="1" customHeight="1" outlineLevel="1" x14ac:dyDescent="0.25">
      <c r="A62" s="15"/>
      <c r="B62" s="16"/>
      <c r="C62" s="22"/>
      <c r="D62" s="73"/>
      <c r="E62" s="70"/>
      <c r="F62" s="74"/>
      <c r="G62" s="74"/>
      <c r="H62" s="75"/>
      <c r="I62" s="76"/>
      <c r="J62" s="17"/>
      <c r="K62" s="17"/>
      <c r="L62" s="22"/>
      <c r="M62" s="77"/>
      <c r="N62" s="78"/>
      <c r="O62" s="77"/>
      <c r="P62" s="79"/>
      <c r="Q62" s="79"/>
      <c r="R62" s="17"/>
      <c r="S62" s="17"/>
      <c r="T62" s="17"/>
      <c r="U62" s="21">
        <f t="shared" si="74"/>
        <v>0</v>
      </c>
      <c r="V62" s="18"/>
      <c r="W62" s="18"/>
      <c r="X62" s="17"/>
      <c r="Y62" s="18">
        <f t="shared" si="70"/>
        <v>0</v>
      </c>
      <c r="Z62" s="17"/>
      <c r="AA62" s="17"/>
      <c r="AB62" s="17"/>
      <c r="AC62" s="18">
        <f t="shared" si="71"/>
        <v>0</v>
      </c>
      <c r="AD62" s="17"/>
      <c r="AE62" s="17"/>
      <c r="AF62" s="17"/>
      <c r="AG62" s="18">
        <f t="shared" si="76"/>
        <v>0</v>
      </c>
      <c r="AH62" s="18">
        <f t="shared" si="73"/>
        <v>0</v>
      </c>
      <c r="AI62" s="19">
        <f t="shared" si="75"/>
        <v>0</v>
      </c>
      <c r="AJ62" s="20">
        <f t="shared" si="69"/>
        <v>0</v>
      </c>
      <c r="AK62" s="1"/>
      <c r="AL62" s="1"/>
      <c r="AM62" s="1"/>
      <c r="AN62" s="1"/>
      <c r="AO62" s="1"/>
      <c r="AP62" s="1"/>
      <c r="AQ62" s="1"/>
      <c r="AR62" s="1"/>
    </row>
    <row r="63" spans="1:44" s="2" customFormat="1" ht="20.100000000000001" hidden="1" customHeight="1" outlineLevel="1" x14ac:dyDescent="0.25">
      <c r="A63" s="15"/>
      <c r="B63" s="16"/>
      <c r="C63" s="22"/>
      <c r="D63" s="73"/>
      <c r="E63" s="70"/>
      <c r="F63" s="74"/>
      <c r="G63" s="74"/>
      <c r="H63" s="75"/>
      <c r="I63" s="76"/>
      <c r="J63" s="17"/>
      <c r="K63" s="17"/>
      <c r="L63" s="25"/>
      <c r="M63" s="77"/>
      <c r="N63" s="78"/>
      <c r="O63" s="77"/>
      <c r="P63" s="79"/>
      <c r="Q63" s="79"/>
      <c r="R63" s="17"/>
      <c r="S63" s="17"/>
      <c r="T63" s="17"/>
      <c r="U63" s="21">
        <f t="shared" si="74"/>
        <v>0</v>
      </c>
      <c r="V63" s="17"/>
      <c r="W63" s="17"/>
      <c r="X63" s="17"/>
      <c r="Y63" s="18">
        <f t="shared" ref="Y63" si="77">SUM(V63:X63)</f>
        <v>0</v>
      </c>
      <c r="Z63" s="17"/>
      <c r="AA63" s="17"/>
      <c r="AB63" s="17"/>
      <c r="AC63" s="18">
        <f t="shared" si="71"/>
        <v>0</v>
      </c>
      <c r="AD63" s="17"/>
      <c r="AE63" s="17"/>
      <c r="AF63" s="17"/>
      <c r="AG63" s="18">
        <f t="shared" si="76"/>
        <v>0</v>
      </c>
      <c r="AH63" s="18">
        <f t="shared" si="73"/>
        <v>0</v>
      </c>
      <c r="AI63" s="19">
        <f t="shared" si="75"/>
        <v>0</v>
      </c>
      <c r="AJ63" s="20">
        <f t="shared" si="69"/>
        <v>0</v>
      </c>
      <c r="AK63" s="1"/>
      <c r="AL63" s="1"/>
      <c r="AM63" s="1"/>
      <c r="AN63" s="1"/>
      <c r="AO63" s="1"/>
      <c r="AP63" s="1"/>
      <c r="AQ63" s="1"/>
      <c r="AR63" s="1"/>
    </row>
    <row r="64" spans="1:44" ht="20.100000000000001" hidden="1" customHeight="1" outlineLevel="1" x14ac:dyDescent="0.25">
      <c r="A64" s="15"/>
      <c r="B64" s="16"/>
      <c r="C64" s="25"/>
      <c r="D64" s="26"/>
      <c r="E64" s="44"/>
      <c r="F64" s="27"/>
      <c r="G64" s="27"/>
      <c r="H64" s="28"/>
      <c r="I64" s="29"/>
      <c r="J64" s="33"/>
      <c r="K64" s="33"/>
      <c r="L64" s="25"/>
      <c r="M64" s="30"/>
      <c r="N64" s="31"/>
      <c r="O64" s="30"/>
      <c r="P64" s="32"/>
      <c r="Q64" s="32"/>
      <c r="R64" s="33"/>
      <c r="S64" s="33"/>
      <c r="T64" s="33"/>
      <c r="U64" s="21">
        <f t="shared" si="74"/>
        <v>0</v>
      </c>
      <c r="V64" s="33"/>
      <c r="W64" s="33"/>
      <c r="X64" s="33"/>
      <c r="Y64" s="21">
        <f t="shared" si="70"/>
        <v>0</v>
      </c>
      <c r="Z64" s="33"/>
      <c r="AA64" s="33"/>
      <c r="AB64" s="33"/>
      <c r="AC64" s="18">
        <f t="shared" si="71"/>
        <v>0</v>
      </c>
      <c r="AD64" s="17"/>
      <c r="AE64" s="17"/>
      <c r="AF64" s="17"/>
      <c r="AG64" s="18">
        <f t="shared" si="76"/>
        <v>0</v>
      </c>
      <c r="AH64" s="18">
        <f t="shared" si="73"/>
        <v>0</v>
      </c>
      <c r="AI64" s="19">
        <f t="shared" si="75"/>
        <v>0</v>
      </c>
      <c r="AJ64" s="20">
        <f t="shared" si="69"/>
        <v>0</v>
      </c>
      <c r="AK64" s="1"/>
      <c r="AL64" s="1"/>
      <c r="AM64" s="1"/>
      <c r="AN64" s="1"/>
      <c r="AO64" s="1"/>
      <c r="AP64" s="1"/>
      <c r="AQ64" s="1"/>
      <c r="AR64" s="3"/>
    </row>
    <row r="65" spans="1:44" ht="20.100000000000001" hidden="1" customHeight="1" outlineLevel="1" x14ac:dyDescent="0.25">
      <c r="A65" s="15"/>
      <c r="B65" s="16"/>
      <c r="C65" s="25"/>
      <c r="D65" s="26"/>
      <c r="E65" s="70"/>
      <c r="F65" s="74"/>
      <c r="G65" s="27"/>
      <c r="H65" s="28"/>
      <c r="I65" s="29"/>
      <c r="J65" s="33"/>
      <c r="K65" s="33"/>
      <c r="L65" s="25"/>
      <c r="M65" s="30"/>
      <c r="N65" s="31"/>
      <c r="O65" s="30"/>
      <c r="P65" s="32"/>
      <c r="Q65" s="32"/>
      <c r="R65" s="33"/>
      <c r="S65" s="33"/>
      <c r="T65" s="33"/>
      <c r="U65" s="21">
        <f t="shared" si="74"/>
        <v>0</v>
      </c>
      <c r="V65" s="33"/>
      <c r="W65" s="33"/>
      <c r="X65" s="33"/>
      <c r="Y65" s="21">
        <f t="shared" si="70"/>
        <v>0</v>
      </c>
      <c r="Z65" s="33"/>
      <c r="AA65" s="33"/>
      <c r="AB65" s="33"/>
      <c r="AC65" s="18">
        <f t="shared" si="71"/>
        <v>0</v>
      </c>
      <c r="AD65" s="17"/>
      <c r="AE65" s="17"/>
      <c r="AF65" s="17"/>
      <c r="AG65" s="18">
        <f t="shared" si="76"/>
        <v>0</v>
      </c>
      <c r="AH65" s="18">
        <f>SUM(U65,Y65,AC65,AG65)</f>
        <v>0</v>
      </c>
      <c r="AI65" s="19">
        <f t="shared" si="75"/>
        <v>0</v>
      </c>
      <c r="AJ65" s="20">
        <f t="shared" si="69"/>
        <v>0</v>
      </c>
      <c r="AK65" s="1"/>
      <c r="AL65" s="1"/>
      <c r="AM65" s="1"/>
      <c r="AN65" s="1"/>
      <c r="AO65" s="1"/>
      <c r="AP65" s="1"/>
      <c r="AQ65" s="1"/>
      <c r="AR65" s="3"/>
    </row>
    <row r="66" spans="1:44" ht="20.100000000000001" hidden="1" customHeight="1" outlineLevel="1" x14ac:dyDescent="0.25">
      <c r="A66" s="15"/>
      <c r="B66" s="16"/>
      <c r="C66" s="25"/>
      <c r="D66" s="26"/>
      <c r="E66" s="70"/>
      <c r="F66" s="74"/>
      <c r="G66" s="27"/>
      <c r="H66" s="28"/>
      <c r="I66" s="29"/>
      <c r="J66" s="33"/>
      <c r="K66" s="33"/>
      <c r="L66" s="25"/>
      <c r="M66" s="30"/>
      <c r="N66" s="31"/>
      <c r="O66" s="30"/>
      <c r="P66" s="32"/>
      <c r="Q66" s="32"/>
      <c r="R66" s="33"/>
      <c r="S66" s="33"/>
      <c r="T66" s="33"/>
      <c r="U66" s="21">
        <f t="shared" si="74"/>
        <v>0</v>
      </c>
      <c r="V66" s="33"/>
      <c r="W66" s="33"/>
      <c r="X66" s="33"/>
      <c r="Y66" s="21">
        <f t="shared" si="70"/>
        <v>0</v>
      </c>
      <c r="Z66" s="33"/>
      <c r="AA66" s="33"/>
      <c r="AB66" s="33"/>
      <c r="AC66" s="18">
        <f t="shared" si="71"/>
        <v>0</v>
      </c>
      <c r="AD66" s="17"/>
      <c r="AE66" s="17"/>
      <c r="AF66" s="17"/>
      <c r="AG66" s="18">
        <f t="shared" si="76"/>
        <v>0</v>
      </c>
      <c r="AH66" s="18">
        <f t="shared" si="73"/>
        <v>0</v>
      </c>
      <c r="AI66" s="19">
        <f t="shared" si="75"/>
        <v>0</v>
      </c>
      <c r="AJ66" s="20">
        <f t="shared" si="69"/>
        <v>0</v>
      </c>
      <c r="AK66" s="1"/>
      <c r="AL66" s="1"/>
      <c r="AM66" s="1"/>
      <c r="AN66" s="1"/>
      <c r="AO66" s="1"/>
      <c r="AP66" s="1"/>
      <c r="AQ66" s="1"/>
      <c r="AR66" s="3"/>
    </row>
    <row r="67" spans="1:44" ht="20.100000000000001" hidden="1" customHeight="1" outlineLevel="1" x14ac:dyDescent="0.25">
      <c r="A67" s="15"/>
      <c r="B67" s="16"/>
      <c r="C67" s="25"/>
      <c r="D67" s="26"/>
      <c r="E67" s="70"/>
      <c r="F67" s="74"/>
      <c r="G67" s="27"/>
      <c r="H67" s="28"/>
      <c r="I67" s="29"/>
      <c r="J67" s="33"/>
      <c r="K67" s="33"/>
      <c r="L67" s="25"/>
      <c r="M67" s="30"/>
      <c r="N67" s="31"/>
      <c r="O67" s="30"/>
      <c r="P67" s="32"/>
      <c r="Q67" s="32"/>
      <c r="R67" s="33"/>
      <c r="S67" s="33"/>
      <c r="T67" s="33"/>
      <c r="U67" s="21">
        <f t="shared" si="74"/>
        <v>0</v>
      </c>
      <c r="V67" s="33"/>
      <c r="W67" s="33"/>
      <c r="X67" s="33"/>
      <c r="Y67" s="21">
        <f t="shared" si="70"/>
        <v>0</v>
      </c>
      <c r="Z67" s="33"/>
      <c r="AA67" s="33"/>
      <c r="AB67" s="33"/>
      <c r="AC67" s="18">
        <f t="shared" si="71"/>
        <v>0</v>
      </c>
      <c r="AD67" s="17"/>
      <c r="AE67" s="17"/>
      <c r="AF67" s="17"/>
      <c r="AG67" s="18">
        <f t="shared" si="76"/>
        <v>0</v>
      </c>
      <c r="AH67" s="18">
        <f t="shared" si="73"/>
        <v>0</v>
      </c>
      <c r="AI67" s="19">
        <f t="shared" si="75"/>
        <v>0</v>
      </c>
      <c r="AJ67" s="20">
        <f t="shared" si="69"/>
        <v>0</v>
      </c>
      <c r="AK67" s="1"/>
      <c r="AL67" s="1"/>
      <c r="AM67" s="1"/>
      <c r="AN67" s="1"/>
      <c r="AO67" s="1"/>
      <c r="AP67" s="1"/>
      <c r="AQ67" s="1"/>
      <c r="AR67" s="3"/>
    </row>
    <row r="68" spans="1:44" ht="20.100000000000001" customHeight="1" collapsed="1" x14ac:dyDescent="0.25">
      <c r="A68" s="98" t="s">
        <v>58</v>
      </c>
      <c r="B68" s="99"/>
      <c r="C68" s="99"/>
      <c r="D68" s="99"/>
      <c r="E68" s="99"/>
      <c r="F68" s="53"/>
      <c r="G68" s="53"/>
      <c r="H68" s="53"/>
      <c r="I68" s="54"/>
      <c r="J68" s="55">
        <f>SUM(J55:J67)</f>
        <v>0</v>
      </c>
      <c r="K68" s="55">
        <f>SUM(K55:K67)</f>
        <v>0</v>
      </c>
      <c r="L68" s="53"/>
      <c r="M68" s="55">
        <f>SUM(M55:M55)</f>
        <v>0</v>
      </c>
      <c r="N68" s="55">
        <f>SUM(N55:N55)</f>
        <v>0</v>
      </c>
      <c r="O68" s="55">
        <f>SUM(O55:O55)</f>
        <v>0</v>
      </c>
      <c r="P68" s="56"/>
      <c r="Q68" s="57"/>
      <c r="R68" s="55">
        <f>SUM(R55:R55)</f>
        <v>0</v>
      </c>
      <c r="S68" s="55">
        <f t="shared" ref="S68:AB68" si="78">SUM(S55:S67)</f>
        <v>0</v>
      </c>
      <c r="T68" s="55">
        <f t="shared" si="78"/>
        <v>0</v>
      </c>
      <c r="U68" s="55">
        <f t="shared" si="78"/>
        <v>0</v>
      </c>
      <c r="V68" s="55">
        <f t="shared" si="78"/>
        <v>0</v>
      </c>
      <c r="W68" s="55">
        <f t="shared" si="78"/>
        <v>0</v>
      </c>
      <c r="X68" s="55">
        <f t="shared" si="78"/>
        <v>0</v>
      </c>
      <c r="Y68" s="55">
        <f t="shared" si="78"/>
        <v>0</v>
      </c>
      <c r="Z68" s="55">
        <f t="shared" si="78"/>
        <v>0</v>
      </c>
      <c r="AA68" s="55">
        <f t="shared" si="78"/>
        <v>0</v>
      </c>
      <c r="AB68" s="55">
        <f t="shared" si="78"/>
        <v>0</v>
      </c>
      <c r="AC68" s="55">
        <f>SUM(AC55:AC67)</f>
        <v>0</v>
      </c>
      <c r="AD68" s="55">
        <f>SUM(AD55:AD55)</f>
        <v>0</v>
      </c>
      <c r="AE68" s="55">
        <f t="shared" ref="AE68:AF68" si="79">SUM(AE55:AE55)</f>
        <v>0</v>
      </c>
      <c r="AF68" s="55">
        <f t="shared" si="79"/>
        <v>0</v>
      </c>
      <c r="AG68" s="55">
        <f>SUM(AG55:AG67)</f>
        <v>0</v>
      </c>
      <c r="AH68" s="55">
        <f>SUM(AH55:AH67)</f>
        <v>0</v>
      </c>
      <c r="AI68" s="58">
        <f>IF(ISERROR(AH68/J68),0,AH68/J68)</f>
        <v>0</v>
      </c>
      <c r="AJ68" s="58">
        <f>IF(ISERROR(AH68/$AH$119),0,AH68/$AH$119)</f>
        <v>0</v>
      </c>
      <c r="AK68" s="1"/>
      <c r="AL68" s="46"/>
      <c r="AM68" s="1"/>
      <c r="AN68" s="1"/>
      <c r="AO68" s="1"/>
      <c r="AP68" s="1"/>
      <c r="AQ68" s="1"/>
      <c r="AR68" s="3"/>
    </row>
    <row r="69" spans="1:44" ht="20.100000000000001" customHeight="1" x14ac:dyDescent="0.25">
      <c r="A69" s="95" t="s">
        <v>59</v>
      </c>
      <c r="B69" s="96"/>
      <c r="C69" s="96"/>
      <c r="D69" s="96"/>
      <c r="E69" s="97"/>
      <c r="F69" s="5"/>
      <c r="G69" s="6"/>
      <c r="H69" s="7"/>
      <c r="I69" s="7"/>
      <c r="J69" s="8"/>
      <c r="K69" s="9"/>
      <c r="L69" s="10"/>
      <c r="M69" s="11"/>
      <c r="N69" s="11"/>
      <c r="O69" s="11"/>
      <c r="P69" s="6"/>
      <c r="Q69" s="12"/>
      <c r="R69" s="9"/>
      <c r="S69" s="9"/>
      <c r="T69" s="9"/>
      <c r="U69" s="9"/>
      <c r="V69" s="9"/>
      <c r="W69" s="9"/>
      <c r="X69" s="9"/>
      <c r="Y69" s="9"/>
      <c r="Z69" s="9"/>
      <c r="AA69" s="9"/>
      <c r="AB69" s="9"/>
      <c r="AC69" s="9"/>
      <c r="AD69" s="9"/>
      <c r="AE69" s="9"/>
      <c r="AF69" s="9"/>
      <c r="AG69" s="9"/>
      <c r="AH69" s="18"/>
      <c r="AI69" s="13"/>
      <c r="AJ69" s="13"/>
    </row>
    <row r="70" spans="1:44" ht="20.100000000000001" hidden="1" customHeight="1" outlineLevel="1" x14ac:dyDescent="0.25">
      <c r="A70" s="15"/>
      <c r="B70" s="16"/>
      <c r="C70" s="25"/>
      <c r="D70" s="26"/>
      <c r="E70" s="70"/>
      <c r="F70" s="74"/>
      <c r="G70" s="27"/>
      <c r="H70" s="28"/>
      <c r="I70" s="29"/>
      <c r="J70" s="42"/>
      <c r="K70" s="42"/>
      <c r="L70" s="25"/>
      <c r="M70" s="30"/>
      <c r="N70" s="30"/>
      <c r="O70" s="30"/>
      <c r="P70" s="32"/>
      <c r="Q70" s="32"/>
      <c r="R70" s="33"/>
      <c r="S70" s="33"/>
      <c r="T70" s="33"/>
      <c r="U70" s="21">
        <f>SUM(R70:T70)</f>
        <v>0</v>
      </c>
      <c r="V70" s="33"/>
      <c r="W70" s="33"/>
      <c r="X70" s="33"/>
      <c r="Y70" s="21">
        <f t="shared" ref="Y70:Y72" si="80">SUM(V70:X70)</f>
        <v>0</v>
      </c>
      <c r="Z70" s="33"/>
      <c r="AA70" s="33"/>
      <c r="AB70" s="33"/>
      <c r="AC70" s="18">
        <f>SUM(Z70:AB70)</f>
        <v>0</v>
      </c>
      <c r="AD70" s="33"/>
      <c r="AE70" s="17"/>
      <c r="AF70" s="17"/>
      <c r="AG70" s="18">
        <f>SUM(AD70:AF70)</f>
        <v>0</v>
      </c>
      <c r="AH70" s="18">
        <f>SUM(U70,Y70,AC70,AG70)</f>
        <v>0</v>
      </c>
      <c r="AI70" s="19">
        <f>IF(ISERROR(AH70/$J$81),0,AH70/$J$81)</f>
        <v>0</v>
      </c>
      <c r="AJ70" s="20">
        <f t="shared" ref="AJ70:AJ80" si="81">IF(ISERROR(AH70/$AH$119),"-",AH70/$AH$119)</f>
        <v>0</v>
      </c>
      <c r="AK70" s="1"/>
      <c r="AL70" s="1"/>
      <c r="AM70" s="1"/>
      <c r="AN70" s="1"/>
      <c r="AO70" s="1"/>
      <c r="AP70" s="1"/>
      <c r="AQ70" s="1"/>
      <c r="AR70" s="3"/>
    </row>
    <row r="71" spans="1:44" ht="20.100000000000001" hidden="1" customHeight="1" outlineLevel="1" x14ac:dyDescent="0.25">
      <c r="A71" s="15"/>
      <c r="B71" s="16"/>
      <c r="C71" s="25"/>
      <c r="D71" s="26"/>
      <c r="E71" s="70"/>
      <c r="F71" s="27"/>
      <c r="G71" s="27"/>
      <c r="H71" s="28"/>
      <c r="I71" s="29"/>
      <c r="J71" s="33"/>
      <c r="K71" s="33"/>
      <c r="L71" s="25"/>
      <c r="M71" s="30"/>
      <c r="N71" s="31"/>
      <c r="O71" s="30"/>
      <c r="P71" s="32"/>
      <c r="Q71" s="32"/>
      <c r="R71" s="33"/>
      <c r="S71" s="33"/>
      <c r="T71" s="33"/>
      <c r="U71" s="21">
        <f>SUM(R71:T71)</f>
        <v>0</v>
      </c>
      <c r="V71" s="33"/>
      <c r="W71" s="33"/>
      <c r="X71" s="33"/>
      <c r="Y71" s="21">
        <f t="shared" ref="Y71" si="82">SUM(V71:X71)</f>
        <v>0</v>
      </c>
      <c r="Z71" s="17"/>
      <c r="AA71" s="17"/>
      <c r="AB71" s="17"/>
      <c r="AC71" s="18">
        <f t="shared" ref="AC71" si="83">SUM(Z71:AB71)</f>
        <v>0</v>
      </c>
      <c r="AD71" s="17"/>
      <c r="AE71" s="17"/>
      <c r="AF71" s="17"/>
      <c r="AG71" s="18">
        <f t="shared" ref="AG71" si="84">SUM(AD71:AF71)</f>
        <v>0</v>
      </c>
      <c r="AH71" s="18">
        <f>SUM(U71,Y71,AC71,AG71)</f>
        <v>0</v>
      </c>
      <c r="AI71" s="19" t="e">
        <f>IF(ISERROR(AH71/$J$21),0,AH71/$J$81)</f>
        <v>#DIV/0!</v>
      </c>
      <c r="AJ71" s="20">
        <f t="shared" si="81"/>
        <v>0</v>
      </c>
      <c r="AK71" s="1"/>
      <c r="AL71" s="1"/>
      <c r="AM71" s="1"/>
      <c r="AN71" s="1"/>
      <c r="AO71" s="1"/>
      <c r="AP71" s="1"/>
      <c r="AQ71" s="1"/>
      <c r="AR71" s="3"/>
    </row>
    <row r="72" spans="1:44" s="2" customFormat="1" ht="21" hidden="1" customHeight="1" outlineLevel="1" x14ac:dyDescent="0.25">
      <c r="A72" s="15"/>
      <c r="B72" s="16"/>
      <c r="C72" s="22"/>
      <c r="D72" s="73"/>
      <c r="E72" s="70"/>
      <c r="F72" s="74"/>
      <c r="G72" s="74"/>
      <c r="H72" s="75"/>
      <c r="I72" s="76"/>
      <c r="J72" s="17"/>
      <c r="K72" s="17"/>
      <c r="L72" s="22"/>
      <c r="M72" s="77"/>
      <c r="N72" s="78"/>
      <c r="O72" s="77"/>
      <c r="P72" s="79"/>
      <c r="Q72" s="79"/>
      <c r="R72" s="17"/>
      <c r="S72" s="17"/>
      <c r="T72" s="17"/>
      <c r="U72" s="18">
        <f>SUM(R72:T72)</f>
        <v>0</v>
      </c>
      <c r="V72" s="17"/>
      <c r="W72" s="18"/>
      <c r="X72" s="17"/>
      <c r="Y72" s="18">
        <f t="shared" si="80"/>
        <v>0</v>
      </c>
      <c r="Z72" s="17"/>
      <c r="AA72" s="17"/>
      <c r="AB72" s="17"/>
      <c r="AC72" s="18">
        <f t="shared" ref="AC72" si="85">SUM(Z72:AB72)</f>
        <v>0</v>
      </c>
      <c r="AD72" s="17"/>
      <c r="AE72" s="17"/>
      <c r="AF72" s="17"/>
      <c r="AG72" s="18">
        <f t="shared" ref="AG72:AG73" si="86">SUM(AD72:AF72)</f>
        <v>0</v>
      </c>
      <c r="AH72" s="18">
        <f>SUM(U72,Y72,AC72,AG72)</f>
        <v>0</v>
      </c>
      <c r="AI72" s="19" t="e">
        <f>IF(ISERROR(AH72/$J$21),0,AH72/$J$81)</f>
        <v>#DIV/0!</v>
      </c>
      <c r="AJ72" s="20">
        <f t="shared" si="81"/>
        <v>0</v>
      </c>
      <c r="AK72" s="1"/>
      <c r="AL72" s="1"/>
      <c r="AM72" s="1"/>
      <c r="AN72" s="1"/>
      <c r="AO72" s="1"/>
      <c r="AP72" s="1"/>
      <c r="AQ72" s="1"/>
      <c r="AR72" s="1"/>
    </row>
    <row r="73" spans="1:44" ht="20.100000000000001" hidden="1" customHeight="1" outlineLevel="1" x14ac:dyDescent="0.25">
      <c r="A73" s="15"/>
      <c r="B73" s="16"/>
      <c r="C73" s="25"/>
      <c r="D73" s="26"/>
      <c r="E73" s="44"/>
      <c r="F73" s="27"/>
      <c r="G73" s="27"/>
      <c r="H73" s="28"/>
      <c r="I73" s="29"/>
      <c r="J73" s="33"/>
      <c r="K73" s="33"/>
      <c r="L73" s="25"/>
      <c r="M73" s="30"/>
      <c r="N73" s="31"/>
      <c r="O73" s="30"/>
      <c r="P73" s="32"/>
      <c r="Q73" s="32"/>
      <c r="R73" s="33"/>
      <c r="S73" s="33"/>
      <c r="T73" s="33"/>
      <c r="U73" s="18">
        <f>SUM(R73:T73)</f>
        <v>0</v>
      </c>
      <c r="V73" s="33"/>
      <c r="W73" s="33"/>
      <c r="X73" s="33"/>
      <c r="Y73" s="21">
        <f t="shared" ref="Y73" si="87">SUM(V73:X73)</f>
        <v>0</v>
      </c>
      <c r="Z73" s="33"/>
      <c r="AA73" s="33"/>
      <c r="AB73" s="33"/>
      <c r="AC73" s="18">
        <f t="shared" ref="AC73" si="88">SUM(Z73:AB73)</f>
        <v>0</v>
      </c>
      <c r="AD73" s="17"/>
      <c r="AE73" s="17"/>
      <c r="AF73" s="17"/>
      <c r="AG73" s="18">
        <f t="shared" si="86"/>
        <v>0</v>
      </c>
      <c r="AH73" s="18">
        <f t="shared" ref="AH73" si="89">SUM(U73,Y73,AC73,AG73)</f>
        <v>0</v>
      </c>
      <c r="AI73" s="19">
        <f t="shared" ref="AI73:AI80" si="90">IF(ISERROR(AH73/$J$11),0,AH73/$J$81)</f>
        <v>0</v>
      </c>
      <c r="AJ73" s="20">
        <f t="shared" si="81"/>
        <v>0</v>
      </c>
      <c r="AK73" s="1"/>
      <c r="AL73" s="1"/>
      <c r="AM73" s="1"/>
      <c r="AN73" s="1"/>
      <c r="AO73" s="1"/>
      <c r="AP73" s="1"/>
      <c r="AQ73" s="1"/>
      <c r="AR73" s="3"/>
    </row>
    <row r="74" spans="1:44" ht="20.100000000000001" hidden="1" customHeight="1" outlineLevel="1" x14ac:dyDescent="0.25">
      <c r="A74" s="15"/>
      <c r="B74" s="16"/>
      <c r="C74" s="25"/>
      <c r="D74" s="26"/>
      <c r="E74" s="70"/>
      <c r="F74" s="74"/>
      <c r="G74" s="27"/>
      <c r="H74" s="28"/>
      <c r="I74" s="29"/>
      <c r="J74" s="33"/>
      <c r="K74" s="33"/>
      <c r="L74" s="25"/>
      <c r="M74" s="30"/>
      <c r="N74" s="31"/>
      <c r="O74" s="30"/>
      <c r="P74" s="32"/>
      <c r="Q74" s="32"/>
      <c r="R74" s="33"/>
      <c r="S74" s="33"/>
      <c r="T74" s="33"/>
      <c r="U74" s="18">
        <f t="shared" ref="U74:U75" si="91">SUM(R74:T74)</f>
        <v>0</v>
      </c>
      <c r="V74" s="33"/>
      <c r="W74" s="33"/>
      <c r="X74" s="33"/>
      <c r="Y74" s="21"/>
      <c r="Z74" s="33"/>
      <c r="AA74" s="33"/>
      <c r="AB74" s="33"/>
      <c r="AC74" s="18">
        <f t="shared" ref="AC74:AC75" si="92">SUM(Z74:AB74)</f>
        <v>0</v>
      </c>
      <c r="AD74" s="17"/>
      <c r="AE74" s="17"/>
      <c r="AF74" s="17"/>
      <c r="AG74" s="18">
        <f t="shared" ref="AG74:AG75" si="93">SUM(AD74:AF74)</f>
        <v>0</v>
      </c>
      <c r="AH74" s="18">
        <f t="shared" ref="AH74:AH75" si="94">SUM(U74,Y74,AC74,AG74)</f>
        <v>0</v>
      </c>
      <c r="AI74" s="19">
        <f t="shared" si="90"/>
        <v>0</v>
      </c>
      <c r="AJ74" s="20">
        <f t="shared" si="81"/>
        <v>0</v>
      </c>
      <c r="AK74" s="1"/>
      <c r="AL74" s="1"/>
      <c r="AM74" s="1"/>
      <c r="AN74" s="1"/>
      <c r="AO74" s="1"/>
      <c r="AP74" s="1"/>
      <c r="AQ74" s="1"/>
      <c r="AR74" s="3"/>
    </row>
    <row r="75" spans="1:44" ht="20.100000000000001" hidden="1" customHeight="1" outlineLevel="1" x14ac:dyDescent="0.25">
      <c r="A75" s="15"/>
      <c r="B75" s="16"/>
      <c r="C75" s="25"/>
      <c r="D75" s="26"/>
      <c r="E75" s="70"/>
      <c r="F75" s="74"/>
      <c r="G75" s="27"/>
      <c r="H75" s="28"/>
      <c r="I75" s="29"/>
      <c r="J75" s="33"/>
      <c r="K75" s="33"/>
      <c r="L75" s="25"/>
      <c r="M75" s="30"/>
      <c r="N75" s="31"/>
      <c r="O75" s="30"/>
      <c r="P75" s="32"/>
      <c r="Q75" s="32"/>
      <c r="R75" s="33"/>
      <c r="S75" s="33"/>
      <c r="T75" s="33"/>
      <c r="U75" s="18">
        <f t="shared" si="91"/>
        <v>0</v>
      </c>
      <c r="V75" s="33"/>
      <c r="W75" s="33"/>
      <c r="X75" s="33"/>
      <c r="Y75" s="21"/>
      <c r="Z75" s="33"/>
      <c r="AA75" s="33"/>
      <c r="AB75" s="33"/>
      <c r="AC75" s="18">
        <f t="shared" si="92"/>
        <v>0</v>
      </c>
      <c r="AD75" s="17"/>
      <c r="AE75" s="17"/>
      <c r="AF75" s="17"/>
      <c r="AG75" s="18">
        <f t="shared" si="93"/>
        <v>0</v>
      </c>
      <c r="AH75" s="18">
        <f t="shared" si="94"/>
        <v>0</v>
      </c>
      <c r="AI75" s="19">
        <f t="shared" si="90"/>
        <v>0</v>
      </c>
      <c r="AJ75" s="20">
        <f t="shared" si="81"/>
        <v>0</v>
      </c>
      <c r="AK75" s="1"/>
      <c r="AL75" s="1"/>
      <c r="AM75" s="1"/>
      <c r="AN75" s="1"/>
      <c r="AO75" s="1"/>
      <c r="AP75" s="1"/>
      <c r="AQ75" s="1"/>
      <c r="AR75" s="3"/>
    </row>
    <row r="76" spans="1:44" ht="20.100000000000001" hidden="1" customHeight="1" outlineLevel="1" x14ac:dyDescent="0.25">
      <c r="A76" s="15"/>
      <c r="B76" s="16"/>
      <c r="C76" s="25"/>
      <c r="D76" s="26"/>
      <c r="E76" s="70"/>
      <c r="F76" s="74"/>
      <c r="G76" s="27"/>
      <c r="H76" s="28"/>
      <c r="I76" s="29"/>
      <c r="J76" s="33"/>
      <c r="K76" s="33"/>
      <c r="L76" s="25"/>
      <c r="M76" s="30"/>
      <c r="N76" s="31"/>
      <c r="O76" s="30"/>
      <c r="P76" s="32"/>
      <c r="Q76" s="32"/>
      <c r="R76" s="33"/>
      <c r="S76" s="33"/>
      <c r="T76" s="33"/>
      <c r="U76" s="18">
        <f t="shared" ref="U76:U78" si="95">SUM(R76:T76)</f>
        <v>0</v>
      </c>
      <c r="V76" s="33"/>
      <c r="W76" s="33"/>
      <c r="X76" s="33"/>
      <c r="Y76" s="21"/>
      <c r="Z76" s="33"/>
      <c r="AA76" s="33"/>
      <c r="AB76" s="33"/>
      <c r="AC76" s="18">
        <f t="shared" ref="AC76:AC78" si="96">SUM(Z76:AB76)</f>
        <v>0</v>
      </c>
      <c r="AD76" s="17"/>
      <c r="AE76" s="17"/>
      <c r="AF76" s="17"/>
      <c r="AG76" s="18">
        <f t="shared" ref="AG76:AG78" si="97">SUM(AD76:AF76)</f>
        <v>0</v>
      </c>
      <c r="AH76" s="18">
        <f t="shared" ref="AH76:AH78" si="98">SUM(U76,Y76,AC76,AG76)</f>
        <v>0</v>
      </c>
      <c r="AI76" s="19">
        <f t="shared" si="90"/>
        <v>0</v>
      </c>
      <c r="AJ76" s="20">
        <f t="shared" si="81"/>
        <v>0</v>
      </c>
      <c r="AK76" s="1"/>
      <c r="AL76" s="1"/>
      <c r="AM76" s="1"/>
      <c r="AN76" s="1"/>
      <c r="AO76" s="1"/>
      <c r="AP76" s="1"/>
      <c r="AQ76" s="1"/>
      <c r="AR76" s="3"/>
    </row>
    <row r="77" spans="1:44" ht="20.100000000000001" hidden="1" customHeight="1" outlineLevel="1" x14ac:dyDescent="0.25">
      <c r="A77" s="15"/>
      <c r="B77" s="16"/>
      <c r="C77" s="25"/>
      <c r="D77" s="26"/>
      <c r="E77" s="70"/>
      <c r="F77" s="74"/>
      <c r="G77" s="27"/>
      <c r="H77" s="28"/>
      <c r="I77" s="29"/>
      <c r="J77" s="33"/>
      <c r="K77" s="33"/>
      <c r="L77" s="25"/>
      <c r="M77" s="30"/>
      <c r="N77" s="31"/>
      <c r="O77" s="30"/>
      <c r="P77" s="32"/>
      <c r="Q77" s="32"/>
      <c r="R77" s="33"/>
      <c r="S77" s="33"/>
      <c r="T77" s="33"/>
      <c r="U77" s="18">
        <f t="shared" si="95"/>
        <v>0</v>
      </c>
      <c r="V77" s="33"/>
      <c r="W77" s="33"/>
      <c r="X77" s="33"/>
      <c r="Y77" s="21"/>
      <c r="Z77" s="33"/>
      <c r="AA77" s="33"/>
      <c r="AB77" s="33"/>
      <c r="AC77" s="18">
        <f t="shared" si="96"/>
        <v>0</v>
      </c>
      <c r="AD77" s="17"/>
      <c r="AE77" s="17"/>
      <c r="AF77" s="17"/>
      <c r="AG77" s="18">
        <f t="shared" si="97"/>
        <v>0</v>
      </c>
      <c r="AH77" s="18">
        <f t="shared" si="98"/>
        <v>0</v>
      </c>
      <c r="AI77" s="19">
        <f t="shared" si="90"/>
        <v>0</v>
      </c>
      <c r="AJ77" s="20">
        <f t="shared" si="81"/>
        <v>0</v>
      </c>
      <c r="AK77" s="1"/>
      <c r="AL77" s="1"/>
      <c r="AM77" s="1"/>
      <c r="AN77" s="1"/>
      <c r="AO77" s="1"/>
      <c r="AP77" s="1"/>
      <c r="AQ77" s="1"/>
      <c r="AR77" s="3"/>
    </row>
    <row r="78" spans="1:44" ht="20.100000000000001" hidden="1" customHeight="1" outlineLevel="1" x14ac:dyDescent="0.25">
      <c r="A78" s="15"/>
      <c r="B78" s="16"/>
      <c r="C78" s="25"/>
      <c r="D78" s="26"/>
      <c r="E78" s="70"/>
      <c r="F78" s="74"/>
      <c r="G78" s="27"/>
      <c r="H78" s="28"/>
      <c r="I78" s="29"/>
      <c r="J78" s="33"/>
      <c r="K78" s="33"/>
      <c r="L78" s="25"/>
      <c r="M78" s="30"/>
      <c r="N78" s="31"/>
      <c r="O78" s="30"/>
      <c r="P78" s="32"/>
      <c r="Q78" s="32"/>
      <c r="R78" s="33"/>
      <c r="S78" s="33"/>
      <c r="T78" s="33"/>
      <c r="U78" s="18">
        <f t="shared" si="95"/>
        <v>0</v>
      </c>
      <c r="V78" s="33"/>
      <c r="W78" s="33"/>
      <c r="X78" s="33"/>
      <c r="Y78" s="21"/>
      <c r="Z78" s="33"/>
      <c r="AA78" s="33"/>
      <c r="AB78" s="33"/>
      <c r="AC78" s="18">
        <f t="shared" si="96"/>
        <v>0</v>
      </c>
      <c r="AD78" s="17"/>
      <c r="AE78" s="17"/>
      <c r="AF78" s="17"/>
      <c r="AG78" s="18">
        <f t="shared" si="97"/>
        <v>0</v>
      </c>
      <c r="AH78" s="18">
        <f t="shared" si="98"/>
        <v>0</v>
      </c>
      <c r="AI78" s="19">
        <f t="shared" si="90"/>
        <v>0</v>
      </c>
      <c r="AJ78" s="20">
        <f t="shared" si="81"/>
        <v>0</v>
      </c>
      <c r="AK78" s="1"/>
      <c r="AL78" s="1"/>
      <c r="AM78" s="1"/>
      <c r="AN78" s="1"/>
      <c r="AO78" s="1"/>
      <c r="AP78" s="1"/>
      <c r="AQ78" s="1"/>
      <c r="AR78" s="3"/>
    </row>
    <row r="79" spans="1:44" ht="20.100000000000001" hidden="1" customHeight="1" outlineLevel="1" x14ac:dyDescent="0.25">
      <c r="A79" s="15"/>
      <c r="B79" s="16"/>
      <c r="C79" s="25"/>
      <c r="D79" s="26"/>
      <c r="E79" s="70"/>
      <c r="F79" s="74"/>
      <c r="G79" s="27"/>
      <c r="H79" s="28"/>
      <c r="I79" s="29"/>
      <c r="J79" s="33"/>
      <c r="K79" s="33"/>
      <c r="L79" s="25"/>
      <c r="M79" s="30"/>
      <c r="N79" s="31"/>
      <c r="O79" s="30"/>
      <c r="P79" s="32"/>
      <c r="Q79" s="32"/>
      <c r="R79" s="33"/>
      <c r="S79" s="33"/>
      <c r="T79" s="33"/>
      <c r="U79" s="18">
        <f t="shared" ref="U79" si="99">SUM(R79:T79)</f>
        <v>0</v>
      </c>
      <c r="V79" s="33"/>
      <c r="W79" s="33"/>
      <c r="X79" s="33"/>
      <c r="Y79" s="21"/>
      <c r="Z79" s="33"/>
      <c r="AA79" s="33"/>
      <c r="AB79" s="33"/>
      <c r="AC79" s="18">
        <f t="shared" ref="AC79" si="100">SUM(Z79:AB79)</f>
        <v>0</v>
      </c>
      <c r="AD79" s="17"/>
      <c r="AE79" s="17"/>
      <c r="AF79" s="17"/>
      <c r="AG79" s="18">
        <f t="shared" ref="AG79" si="101">SUM(AD79:AF79)</f>
        <v>0</v>
      </c>
      <c r="AH79" s="18">
        <f t="shared" ref="AH79" si="102">SUM(U79,Y79,AC79,AG79)</f>
        <v>0</v>
      </c>
      <c r="AI79" s="19">
        <f t="shared" si="90"/>
        <v>0</v>
      </c>
      <c r="AJ79" s="20">
        <f t="shared" si="81"/>
        <v>0</v>
      </c>
      <c r="AK79" s="1"/>
      <c r="AL79" s="1"/>
      <c r="AM79" s="1"/>
      <c r="AN79" s="1"/>
      <c r="AO79" s="1"/>
      <c r="AP79" s="1"/>
      <c r="AQ79" s="1"/>
      <c r="AR79" s="3"/>
    </row>
    <row r="80" spans="1:44" ht="20.100000000000001" hidden="1" customHeight="1" outlineLevel="1" x14ac:dyDescent="0.25">
      <c r="A80" s="15"/>
      <c r="B80" s="16"/>
      <c r="C80" s="25"/>
      <c r="D80" s="26"/>
      <c r="E80" s="70"/>
      <c r="F80" s="74"/>
      <c r="G80" s="27"/>
      <c r="H80" s="28"/>
      <c r="I80" s="29"/>
      <c r="J80" s="33"/>
      <c r="K80" s="33"/>
      <c r="L80" s="25"/>
      <c r="M80" s="30"/>
      <c r="N80" s="31"/>
      <c r="O80" s="30"/>
      <c r="P80" s="32"/>
      <c r="Q80" s="32"/>
      <c r="R80" s="33"/>
      <c r="S80" s="33"/>
      <c r="T80" s="33"/>
      <c r="U80" s="18">
        <f t="shared" ref="U80" si="103">SUM(R80:T80)</f>
        <v>0</v>
      </c>
      <c r="V80" s="33"/>
      <c r="W80" s="33"/>
      <c r="X80" s="33"/>
      <c r="Y80" s="21"/>
      <c r="Z80" s="33"/>
      <c r="AA80" s="33"/>
      <c r="AB80" s="33"/>
      <c r="AC80" s="18">
        <f t="shared" ref="AC80" si="104">SUM(Z80:AB80)</f>
        <v>0</v>
      </c>
      <c r="AD80" s="17"/>
      <c r="AE80" s="17"/>
      <c r="AF80" s="17"/>
      <c r="AG80" s="18">
        <f t="shared" ref="AG80" si="105">SUM(AD80:AF80)</f>
        <v>0</v>
      </c>
      <c r="AH80" s="18">
        <f t="shared" ref="AH80" si="106">SUM(U80,Y80,AC80,AG80)</f>
        <v>0</v>
      </c>
      <c r="AI80" s="19">
        <f t="shared" si="90"/>
        <v>0</v>
      </c>
      <c r="AJ80" s="20">
        <f t="shared" si="81"/>
        <v>0</v>
      </c>
      <c r="AK80" s="1"/>
      <c r="AL80" s="1"/>
      <c r="AM80" s="1"/>
      <c r="AN80" s="1"/>
      <c r="AO80" s="1"/>
      <c r="AP80" s="1"/>
      <c r="AQ80" s="1"/>
      <c r="AR80" s="3"/>
    </row>
    <row r="81" spans="1:44" ht="20.100000000000001" customHeight="1" collapsed="1" x14ac:dyDescent="0.25">
      <c r="A81" s="98" t="s">
        <v>60</v>
      </c>
      <c r="B81" s="99"/>
      <c r="C81" s="99"/>
      <c r="D81" s="99"/>
      <c r="E81" s="99"/>
      <c r="F81" s="53"/>
      <c r="G81" s="53"/>
      <c r="H81" s="53"/>
      <c r="I81" s="54"/>
      <c r="J81" s="55">
        <f>SUM(J70:J80)</f>
        <v>0</v>
      </c>
      <c r="K81" s="55">
        <f>SUM(K70:K80)</f>
        <v>0</v>
      </c>
      <c r="L81" s="53"/>
      <c r="M81" s="55">
        <f>SUM(M70:M72)</f>
        <v>0</v>
      </c>
      <c r="N81" s="55">
        <f>SUM(N70:N72)</f>
        <v>0</v>
      </c>
      <c r="O81" s="55">
        <f>SUM(O70:O72)</f>
        <v>0</v>
      </c>
      <c r="P81" s="56"/>
      <c r="Q81" s="57"/>
      <c r="R81" s="55">
        <f>SUM(R70:R72)</f>
        <v>0</v>
      </c>
      <c r="S81" s="55">
        <f t="shared" ref="S81:AB81" si="107">SUM(S70:S75)</f>
        <v>0</v>
      </c>
      <c r="T81" s="55">
        <f t="shared" si="107"/>
        <v>0</v>
      </c>
      <c r="U81" s="55">
        <f t="shared" si="107"/>
        <v>0</v>
      </c>
      <c r="V81" s="55">
        <f t="shared" si="107"/>
        <v>0</v>
      </c>
      <c r="W81" s="55">
        <f t="shared" si="107"/>
        <v>0</v>
      </c>
      <c r="X81" s="55">
        <f t="shared" si="107"/>
        <v>0</v>
      </c>
      <c r="Y81" s="55">
        <f t="shared" si="107"/>
        <v>0</v>
      </c>
      <c r="Z81" s="55">
        <f t="shared" si="107"/>
        <v>0</v>
      </c>
      <c r="AA81" s="55">
        <f t="shared" si="107"/>
        <v>0</v>
      </c>
      <c r="AB81" s="55">
        <f t="shared" si="107"/>
        <v>0</v>
      </c>
      <c r="AC81" s="55">
        <f>SUM(AC70:AC80)</f>
        <v>0</v>
      </c>
      <c r="AD81" s="55">
        <f>SUM(AD70:AD80)</f>
        <v>0</v>
      </c>
      <c r="AE81" s="55">
        <f>SUM(AE70:AE80)</f>
        <v>0</v>
      </c>
      <c r="AF81" s="55">
        <f t="shared" ref="AF81" si="108">SUM(AF70:AF80)</f>
        <v>0</v>
      </c>
      <c r="AG81" s="55">
        <f>SUM(AG70:AG80)</f>
        <v>0</v>
      </c>
      <c r="AH81" s="55">
        <f>SUM(AH70:AH80)</f>
        <v>0</v>
      </c>
      <c r="AI81" s="58">
        <f>IF(ISERROR(AH81/J81),0,AH81/J81)</f>
        <v>0</v>
      </c>
      <c r="AJ81" s="58">
        <f>IF(ISERROR(AH81/$AH$119),0,AH81/$AH$119)</f>
        <v>0</v>
      </c>
      <c r="AK81" s="1"/>
      <c r="AL81" s="46"/>
      <c r="AM81" s="1"/>
      <c r="AN81" s="1"/>
      <c r="AO81" s="1"/>
      <c r="AP81" s="1"/>
      <c r="AQ81" s="1"/>
      <c r="AR81" s="3"/>
    </row>
    <row r="82" spans="1:44" ht="20.100000000000001" customHeight="1" x14ac:dyDescent="0.25">
      <c r="A82" s="95" t="s">
        <v>61</v>
      </c>
      <c r="B82" s="96"/>
      <c r="C82" s="96"/>
      <c r="D82" s="96"/>
      <c r="E82" s="97"/>
      <c r="F82" s="5"/>
      <c r="G82" s="6"/>
      <c r="H82" s="7"/>
      <c r="I82" s="7"/>
      <c r="J82" s="8"/>
      <c r="K82" s="9"/>
      <c r="L82" s="10"/>
      <c r="M82" s="11"/>
      <c r="N82" s="11"/>
      <c r="O82" s="11"/>
      <c r="P82" s="6"/>
      <c r="Q82" s="12"/>
      <c r="R82" s="9"/>
      <c r="S82" s="9"/>
      <c r="T82" s="9"/>
      <c r="U82" s="9"/>
      <c r="V82" s="9"/>
      <c r="W82" s="9"/>
      <c r="X82" s="9"/>
      <c r="Y82" s="9"/>
      <c r="Z82" s="9"/>
      <c r="AA82" s="9"/>
      <c r="AB82" s="9"/>
      <c r="AC82" s="9"/>
      <c r="AD82" s="9"/>
      <c r="AE82" s="9"/>
      <c r="AF82" s="9"/>
      <c r="AG82" s="9"/>
      <c r="AH82" s="18"/>
      <c r="AI82" s="13"/>
      <c r="AJ82" s="13"/>
    </row>
    <row r="83" spans="1:44" ht="20.100000000000001" customHeight="1" outlineLevel="1" x14ac:dyDescent="0.25">
      <c r="A83" s="16">
        <v>1</v>
      </c>
      <c r="B83" s="22"/>
      <c r="C83" s="25" t="s">
        <v>112</v>
      </c>
      <c r="D83" s="26">
        <v>45349</v>
      </c>
      <c r="E83" s="70" t="s">
        <v>100</v>
      </c>
      <c r="F83" s="27" t="s">
        <v>92</v>
      </c>
      <c r="G83" s="27" t="s">
        <v>93</v>
      </c>
      <c r="H83" s="28">
        <v>45292</v>
      </c>
      <c r="I83" s="29">
        <v>45657</v>
      </c>
      <c r="J83" s="71">
        <v>1186200</v>
      </c>
      <c r="K83" s="71">
        <v>1186200</v>
      </c>
      <c r="L83" s="25" t="s">
        <v>94</v>
      </c>
      <c r="M83" s="30" t="s">
        <v>95</v>
      </c>
      <c r="N83" s="30" t="s">
        <v>95</v>
      </c>
      <c r="O83" s="30" t="s">
        <v>95</v>
      </c>
      <c r="P83" s="32" t="s">
        <v>96</v>
      </c>
      <c r="Q83" s="32" t="s">
        <v>97</v>
      </c>
      <c r="R83" s="33">
        <v>1186200</v>
      </c>
      <c r="S83" s="33">
        <v>0</v>
      </c>
      <c r="T83" s="33">
        <v>0</v>
      </c>
      <c r="U83" s="21">
        <f>SUM(R83:T83)</f>
        <v>1186200</v>
      </c>
      <c r="V83" s="33">
        <v>0</v>
      </c>
      <c r="W83" s="33">
        <v>0</v>
      </c>
      <c r="X83" s="33">
        <v>0</v>
      </c>
      <c r="Y83" s="21">
        <f t="shared" ref="Y83:Y85" si="109">SUM(V83:X83)</f>
        <v>0</v>
      </c>
      <c r="Z83" s="33"/>
      <c r="AA83" s="33"/>
      <c r="AB83" s="33"/>
      <c r="AC83" s="18">
        <f>SUM(Z83:AB83)</f>
        <v>0</v>
      </c>
      <c r="AD83" s="33"/>
      <c r="AE83" s="17"/>
      <c r="AF83" s="17"/>
      <c r="AG83" s="18">
        <f>SUM(AD83:AF83)</f>
        <v>0</v>
      </c>
      <c r="AH83" s="18">
        <f>SUM(U83,Y83,AC83,AG83)</f>
        <v>1186200</v>
      </c>
      <c r="AI83" s="19">
        <f>IF(ISERROR(AH83/$J$86),0,AH83/$J$86)</f>
        <v>0.1</v>
      </c>
      <c r="AJ83" s="20">
        <f>IF(ISERROR(AH83/$AH$119),"-",AH83/$AH$119)</f>
        <v>3.1077053655122608E-3</v>
      </c>
      <c r="AK83" s="1"/>
      <c r="AL83" s="1"/>
      <c r="AM83" s="1"/>
      <c r="AN83" s="1"/>
      <c r="AO83" s="1"/>
      <c r="AP83" s="1"/>
      <c r="AQ83" s="1"/>
      <c r="AR83" s="3"/>
    </row>
    <row r="84" spans="1:44" ht="20.100000000000001" customHeight="1" outlineLevel="1" x14ac:dyDescent="0.25">
      <c r="A84" s="16">
        <v>2</v>
      </c>
      <c r="B84" s="22"/>
      <c r="C84" s="26" t="s">
        <v>132</v>
      </c>
      <c r="D84" s="26">
        <v>45469</v>
      </c>
      <c r="E84" s="70" t="s">
        <v>118</v>
      </c>
      <c r="F84" s="27" t="s">
        <v>92</v>
      </c>
      <c r="G84" s="27" t="s">
        <v>93</v>
      </c>
      <c r="H84" s="28">
        <v>45383</v>
      </c>
      <c r="I84" s="29">
        <v>45657</v>
      </c>
      <c r="J84" s="71">
        <v>10675800</v>
      </c>
      <c r="K84" s="71">
        <v>10675800</v>
      </c>
      <c r="L84" s="25" t="s">
        <v>94</v>
      </c>
      <c r="M84" s="30" t="s">
        <v>95</v>
      </c>
      <c r="N84" s="30" t="s">
        <v>95</v>
      </c>
      <c r="O84" s="30" t="s">
        <v>95</v>
      </c>
      <c r="P84" s="32" t="s">
        <v>96</v>
      </c>
      <c r="Q84" s="32" t="s">
        <v>97</v>
      </c>
      <c r="R84" s="33">
        <v>0</v>
      </c>
      <c r="S84" s="33">
        <v>0</v>
      </c>
      <c r="T84" s="33">
        <v>0</v>
      </c>
      <c r="U84" s="21">
        <f>SUM(R84:T84)</f>
        <v>0</v>
      </c>
      <c r="V84" s="33">
        <v>0</v>
      </c>
      <c r="W84" s="33">
        <v>2372400</v>
      </c>
      <c r="X84" s="33">
        <v>1186200</v>
      </c>
      <c r="Y84" s="21">
        <f t="shared" ref="Y84" si="110">SUM(V84:X84)</f>
        <v>3558600</v>
      </c>
      <c r="Z84" s="33"/>
      <c r="AA84" s="33"/>
      <c r="AB84" s="33"/>
      <c r="AC84" s="18">
        <f>SUM(Z84:AB84)</f>
        <v>0</v>
      </c>
      <c r="AD84" s="33"/>
      <c r="AE84" s="17"/>
      <c r="AF84" s="17"/>
      <c r="AG84" s="18">
        <f>SUM(AD84:AF84)</f>
        <v>0</v>
      </c>
      <c r="AH84" s="18">
        <f>SUM(U84,Y84,AC84,AG84)</f>
        <v>3558600</v>
      </c>
      <c r="AI84" s="19">
        <f>IF(ISERROR(AH84/$J$86),0,AH84/$J$86)</f>
        <v>0.3</v>
      </c>
      <c r="AJ84" s="20">
        <f>IF(ISERROR(AH84/$AH$119),"-",AH84/$AH$119)</f>
        <v>9.3231160965367831E-3</v>
      </c>
      <c r="AK84" s="1"/>
      <c r="AL84" s="1"/>
      <c r="AM84" s="1"/>
      <c r="AN84" s="1"/>
      <c r="AO84" s="1"/>
      <c r="AP84" s="1"/>
      <c r="AQ84" s="1"/>
      <c r="AR84" s="3"/>
    </row>
    <row r="85" spans="1:44" ht="20.100000000000001" customHeight="1" outlineLevel="1" x14ac:dyDescent="0.25">
      <c r="A85" s="15"/>
      <c r="B85" s="16"/>
      <c r="C85" s="25"/>
      <c r="D85" s="26"/>
      <c r="E85" s="70"/>
      <c r="F85" s="27"/>
      <c r="G85" s="27"/>
      <c r="H85" s="28"/>
      <c r="I85" s="29"/>
      <c r="J85" s="33"/>
      <c r="K85" s="33"/>
      <c r="L85" s="25"/>
      <c r="M85" s="30"/>
      <c r="N85" s="31"/>
      <c r="O85" s="30"/>
      <c r="P85" s="32"/>
      <c r="Q85" s="32"/>
      <c r="R85" s="33"/>
      <c r="S85" s="33"/>
      <c r="T85" s="33"/>
      <c r="U85" s="21">
        <f>SUM(R85:T85)</f>
        <v>0</v>
      </c>
      <c r="V85" s="33"/>
      <c r="W85" s="33"/>
      <c r="X85" s="33"/>
      <c r="Y85" s="21">
        <f t="shared" si="109"/>
        <v>0</v>
      </c>
      <c r="Z85" s="33"/>
      <c r="AA85" s="33"/>
      <c r="AB85" s="33"/>
      <c r="AC85" s="18">
        <f t="shared" ref="AC85" si="111">SUM(Z85:AB85)</f>
        <v>0</v>
      </c>
      <c r="AD85" s="17"/>
      <c r="AE85" s="17"/>
      <c r="AF85" s="17"/>
      <c r="AG85" s="18">
        <f t="shared" ref="AG85" si="112">SUM(AD85:AF85)</f>
        <v>0</v>
      </c>
      <c r="AH85" s="18">
        <f t="shared" ref="AH85" si="113">SUM(U85,Y85,AC85,AG85)</f>
        <v>0</v>
      </c>
      <c r="AI85" s="19">
        <f>IF(ISERROR(AH85/$J$11),0,AH85/$J$86)</f>
        <v>0</v>
      </c>
      <c r="AJ85" s="20">
        <f>IF(ISERROR(AH85/$AH$119),"-",AH85/$AH$119)</f>
        <v>0</v>
      </c>
      <c r="AK85" s="1"/>
      <c r="AL85" s="1"/>
      <c r="AM85" s="1"/>
      <c r="AN85" s="1"/>
      <c r="AO85" s="1"/>
      <c r="AP85" s="1"/>
      <c r="AQ85" s="1"/>
      <c r="AR85" s="3"/>
    </row>
    <row r="86" spans="1:44" ht="20.100000000000001" customHeight="1" x14ac:dyDescent="0.25">
      <c r="A86" s="98" t="s">
        <v>62</v>
      </c>
      <c r="B86" s="99"/>
      <c r="C86" s="99"/>
      <c r="D86" s="99"/>
      <c r="E86" s="99"/>
      <c r="F86" s="53"/>
      <c r="G86" s="53"/>
      <c r="H86" s="53"/>
      <c r="I86" s="54"/>
      <c r="J86" s="55">
        <f>SUM(J83:J85)</f>
        <v>11862000</v>
      </c>
      <c r="K86" s="55">
        <f>SUM(K83:K85)</f>
        <v>11862000</v>
      </c>
      <c r="L86" s="53"/>
      <c r="M86" s="55">
        <f>SUM(M83:M85)</f>
        <v>0</v>
      </c>
      <c r="N86" s="55">
        <f>SUM(N83:N85)</f>
        <v>0</v>
      </c>
      <c r="O86" s="55">
        <f>SUM(O83:O85)</f>
        <v>0</v>
      </c>
      <c r="P86" s="56"/>
      <c r="Q86" s="57"/>
      <c r="R86" s="55">
        <f t="shared" ref="R86:AG86" si="114">SUM(R83:R85)</f>
        <v>1186200</v>
      </c>
      <c r="S86" s="55">
        <f t="shared" si="114"/>
        <v>0</v>
      </c>
      <c r="T86" s="55">
        <f t="shared" si="114"/>
        <v>0</v>
      </c>
      <c r="U86" s="55">
        <f t="shared" si="114"/>
        <v>1186200</v>
      </c>
      <c r="V86" s="55">
        <f t="shared" si="114"/>
        <v>0</v>
      </c>
      <c r="W86" s="55">
        <f t="shared" si="114"/>
        <v>2372400</v>
      </c>
      <c r="X86" s="55">
        <f t="shared" si="114"/>
        <v>1186200</v>
      </c>
      <c r="Y86" s="55">
        <f t="shared" si="114"/>
        <v>3558600</v>
      </c>
      <c r="Z86" s="55">
        <f t="shared" si="114"/>
        <v>0</v>
      </c>
      <c r="AA86" s="55">
        <f t="shared" si="114"/>
        <v>0</v>
      </c>
      <c r="AB86" s="55">
        <f t="shared" si="114"/>
        <v>0</v>
      </c>
      <c r="AC86" s="55">
        <f t="shared" si="114"/>
        <v>0</v>
      </c>
      <c r="AD86" s="55">
        <f t="shared" si="114"/>
        <v>0</v>
      </c>
      <c r="AE86" s="55">
        <f t="shared" si="114"/>
        <v>0</v>
      </c>
      <c r="AF86" s="55">
        <f t="shared" si="114"/>
        <v>0</v>
      </c>
      <c r="AG86" s="55">
        <f t="shared" si="114"/>
        <v>0</v>
      </c>
      <c r="AH86" s="55">
        <f>SUM(AH83:AH85)</f>
        <v>4744800</v>
      </c>
      <c r="AI86" s="58">
        <f>IF(ISERROR(AH86/J86),0,AH86/J86)</f>
        <v>0.4</v>
      </c>
      <c r="AJ86" s="58">
        <f>IF(ISERROR(AH86/$AH$119),0,AH86/$AH$119)</f>
        <v>1.2430821462049043E-2</v>
      </c>
      <c r="AK86" s="1"/>
      <c r="AL86" s="46"/>
      <c r="AM86" s="1"/>
      <c r="AN86" s="1"/>
      <c r="AO86" s="1"/>
      <c r="AP86" s="1"/>
      <c r="AQ86" s="1"/>
      <c r="AR86" s="3"/>
    </row>
    <row r="87" spans="1:44" ht="20.100000000000001" customHeight="1" x14ac:dyDescent="0.25">
      <c r="A87" s="95" t="s">
        <v>63</v>
      </c>
      <c r="B87" s="96"/>
      <c r="C87" s="96"/>
      <c r="D87" s="96"/>
      <c r="E87" s="97"/>
      <c r="F87" s="5"/>
      <c r="G87" s="6"/>
      <c r="H87" s="7"/>
      <c r="I87" s="7"/>
      <c r="J87" s="8"/>
      <c r="K87" s="9"/>
      <c r="L87" s="10"/>
      <c r="M87" s="11"/>
      <c r="N87" s="11"/>
      <c r="O87" s="11"/>
      <c r="P87" s="6"/>
      <c r="Q87" s="12"/>
      <c r="R87" s="9"/>
      <c r="S87" s="9"/>
      <c r="T87" s="9"/>
      <c r="U87" s="9"/>
      <c r="V87" s="9"/>
      <c r="W87" s="9"/>
      <c r="X87" s="9"/>
      <c r="Y87" s="9"/>
      <c r="Z87" s="9"/>
      <c r="AA87" s="9"/>
      <c r="AB87" s="9"/>
      <c r="AC87" s="9"/>
      <c r="AD87" s="9"/>
      <c r="AE87" s="9"/>
      <c r="AF87" s="9"/>
      <c r="AG87" s="9"/>
      <c r="AH87" s="18"/>
      <c r="AI87" s="13"/>
      <c r="AJ87" s="13"/>
    </row>
    <row r="88" spans="1:44" s="2" customFormat="1" ht="20.100000000000001" customHeight="1" outlineLevel="1" x14ac:dyDescent="0.25">
      <c r="A88" s="15">
        <v>1</v>
      </c>
      <c r="B88" s="22"/>
      <c r="C88" s="22" t="s">
        <v>114</v>
      </c>
      <c r="D88" s="73">
        <v>45349</v>
      </c>
      <c r="E88" s="70" t="s">
        <v>98</v>
      </c>
      <c r="F88" s="74" t="s">
        <v>92</v>
      </c>
      <c r="G88" s="74" t="s">
        <v>93</v>
      </c>
      <c r="H88" s="28">
        <v>45292</v>
      </c>
      <c r="I88" s="29">
        <v>45657</v>
      </c>
      <c r="J88" s="88">
        <v>14234400</v>
      </c>
      <c r="K88" s="88">
        <v>14234400</v>
      </c>
      <c r="L88" s="25" t="s">
        <v>94</v>
      </c>
      <c r="M88" s="30" t="s">
        <v>95</v>
      </c>
      <c r="N88" s="30" t="s">
        <v>95</v>
      </c>
      <c r="O88" s="30" t="s">
        <v>95</v>
      </c>
      <c r="P88" s="32" t="s">
        <v>96</v>
      </c>
      <c r="Q88" s="32" t="s">
        <v>97</v>
      </c>
      <c r="R88" s="17">
        <v>1186200</v>
      </c>
      <c r="S88" s="17">
        <v>1186200</v>
      </c>
      <c r="T88" s="17">
        <v>1186200</v>
      </c>
      <c r="U88" s="18">
        <f>SUM(R88:T88)</f>
        <v>3558600</v>
      </c>
      <c r="V88" s="17">
        <v>1186200</v>
      </c>
      <c r="W88" s="17">
        <v>1186200</v>
      </c>
      <c r="X88" s="17">
        <v>1186200</v>
      </c>
      <c r="Y88" s="18">
        <f>SUM(V88:X88)</f>
        <v>3558600</v>
      </c>
      <c r="Z88" s="17"/>
      <c r="AA88" s="17"/>
      <c r="AB88" s="17"/>
      <c r="AC88" s="18">
        <f>SUM(Z88:AB88)</f>
        <v>0</v>
      </c>
      <c r="AD88" s="17"/>
      <c r="AE88" s="17"/>
      <c r="AF88" s="17"/>
      <c r="AG88" s="18">
        <f>SUM(AD88:AF88)</f>
        <v>0</v>
      </c>
      <c r="AH88" s="18">
        <f>SUM(U88,Y88,AC88,AG88)</f>
        <v>7117200</v>
      </c>
      <c r="AI88" s="19">
        <f>IF(ISERROR(AH88/$J$93),0,AH88/$J$93)</f>
        <v>0.49531375508261699</v>
      </c>
      <c r="AJ88" s="20">
        <f>IF(ISERROR(AH88/$AH$119),"-",AH88/$AH$119)</f>
        <v>1.8646232193073566E-2</v>
      </c>
      <c r="AK88" s="1"/>
      <c r="AL88" s="1"/>
      <c r="AM88" s="1"/>
      <c r="AN88" s="1"/>
      <c r="AO88" s="1"/>
      <c r="AP88" s="1"/>
      <c r="AQ88" s="1"/>
      <c r="AR88" s="1"/>
    </row>
    <row r="89" spans="1:44" s="2" customFormat="1" ht="20.100000000000001" customHeight="1" outlineLevel="1" x14ac:dyDescent="0.25">
      <c r="A89" s="15">
        <v>2</v>
      </c>
      <c r="B89" s="22"/>
      <c r="C89" s="22">
        <v>188</v>
      </c>
      <c r="D89" s="73">
        <v>45379</v>
      </c>
      <c r="E89" s="70" t="s">
        <v>98</v>
      </c>
      <c r="F89" s="74" t="s">
        <v>116</v>
      </c>
      <c r="G89" s="74"/>
      <c r="H89" s="28"/>
      <c r="I89" s="29"/>
      <c r="J89" s="88">
        <v>24486</v>
      </c>
      <c r="K89" s="88">
        <v>24486</v>
      </c>
      <c r="L89" s="25"/>
      <c r="M89" s="30"/>
      <c r="N89" s="30"/>
      <c r="O89" s="30"/>
      <c r="P89" s="32"/>
      <c r="Q89" s="32"/>
      <c r="R89" s="17"/>
      <c r="S89" s="17"/>
      <c r="T89" s="17"/>
      <c r="U89" s="18"/>
      <c r="V89" s="17">
        <v>24486</v>
      </c>
      <c r="W89" s="17"/>
      <c r="X89" s="17"/>
      <c r="Y89" s="18">
        <f>SUM(V89:X89)</f>
        <v>24486</v>
      </c>
      <c r="Z89" s="17"/>
      <c r="AA89" s="17"/>
      <c r="AB89" s="17"/>
      <c r="AC89" s="18">
        <f>SUM(Z89:AB89)</f>
        <v>0</v>
      </c>
      <c r="AD89" s="17"/>
      <c r="AE89" s="17"/>
      <c r="AF89" s="17"/>
      <c r="AG89" s="18">
        <f>SUM(AD89:AF89)</f>
        <v>0</v>
      </c>
      <c r="AH89" s="18">
        <f>SUM(U89,Y89,AC89,AG89)</f>
        <v>24486</v>
      </c>
      <c r="AI89" s="19">
        <f>IF(ISERROR(AH89/$J$93),0,AH89/$J$93)</f>
        <v>1.7040764074288991E-3</v>
      </c>
      <c r="AJ89" s="20">
        <f>IF(ISERROR(AH89/$AH$119),"-",AH89/$AH$119)</f>
        <v>6.4150458253189356E-5</v>
      </c>
      <c r="AK89" s="1"/>
      <c r="AL89" s="1"/>
      <c r="AM89" s="1"/>
      <c r="AN89" s="1"/>
      <c r="AO89" s="1"/>
      <c r="AP89" s="1"/>
      <c r="AQ89" s="1"/>
      <c r="AR89" s="1"/>
    </row>
    <row r="90" spans="1:44" s="2" customFormat="1" ht="20.100000000000001" customHeight="1" outlineLevel="1" x14ac:dyDescent="0.25">
      <c r="A90" s="15">
        <v>3</v>
      </c>
      <c r="B90" s="22"/>
      <c r="C90" s="22">
        <v>235</v>
      </c>
      <c r="D90" s="26">
        <v>45418</v>
      </c>
      <c r="E90" s="70" t="s">
        <v>98</v>
      </c>
      <c r="F90" s="74" t="s">
        <v>116</v>
      </c>
      <c r="G90" s="74"/>
      <c r="H90" s="28"/>
      <c r="I90" s="29"/>
      <c r="J90" s="88">
        <v>85702</v>
      </c>
      <c r="K90" s="88">
        <v>85702</v>
      </c>
      <c r="L90" s="25"/>
      <c r="M90" s="30"/>
      <c r="N90" s="30"/>
      <c r="O90" s="30"/>
      <c r="P90" s="32"/>
      <c r="Q90" s="32"/>
      <c r="R90" s="17"/>
      <c r="S90" s="17"/>
      <c r="T90" s="17"/>
      <c r="U90" s="18"/>
      <c r="V90" s="17"/>
      <c r="W90" s="17">
        <v>85702</v>
      </c>
      <c r="X90" s="17"/>
      <c r="Y90" s="18">
        <f>SUM(V90:X90)</f>
        <v>85702</v>
      </c>
      <c r="Z90" s="17"/>
      <c r="AA90" s="17"/>
      <c r="AB90" s="17"/>
      <c r="AC90" s="18">
        <f>SUM(Z90:AB90)</f>
        <v>0</v>
      </c>
      <c r="AD90" s="17"/>
      <c r="AE90" s="17"/>
      <c r="AF90" s="17"/>
      <c r="AG90" s="18">
        <f>SUM(AD90:AF90)</f>
        <v>0</v>
      </c>
      <c r="AH90" s="18">
        <f>SUM(U90,Y90,AC90,AG90)</f>
        <v>85702</v>
      </c>
      <c r="AI90" s="19">
        <f>IF(ISERROR(AH90/$J$93),0,AH90/$J$93)</f>
        <v>5.9643370199081724E-3</v>
      </c>
      <c r="AJ90" s="20">
        <f>IF(ISERROR(AH90/$AH$119),"-",AH90/$AH$119)</f>
        <v>2.2452922376928999E-4</v>
      </c>
      <c r="AK90" s="1"/>
      <c r="AL90" s="1"/>
      <c r="AM90" s="1"/>
      <c r="AN90" s="1"/>
      <c r="AO90" s="1"/>
      <c r="AP90" s="1"/>
      <c r="AQ90" s="1"/>
      <c r="AR90" s="1"/>
    </row>
    <row r="91" spans="1:44" s="2" customFormat="1" ht="20.100000000000001" customHeight="1" outlineLevel="1" x14ac:dyDescent="0.25">
      <c r="A91" s="15">
        <v>4</v>
      </c>
      <c r="B91" s="22"/>
      <c r="C91" s="22">
        <v>250</v>
      </c>
      <c r="D91" s="73">
        <v>45420</v>
      </c>
      <c r="E91" s="70" t="s">
        <v>98</v>
      </c>
      <c r="F91" s="74" t="s">
        <v>116</v>
      </c>
      <c r="G91" s="74"/>
      <c r="H91" s="28"/>
      <c r="I91" s="29"/>
      <c r="J91" s="88">
        <v>24486</v>
      </c>
      <c r="K91" s="88">
        <v>24486</v>
      </c>
      <c r="L91" s="25"/>
      <c r="M91" s="30"/>
      <c r="N91" s="30"/>
      <c r="O91" s="30"/>
      <c r="P91" s="32"/>
      <c r="Q91" s="32"/>
      <c r="R91" s="17"/>
      <c r="S91" s="17"/>
      <c r="T91" s="17"/>
      <c r="U91" s="18"/>
      <c r="V91" s="17"/>
      <c r="W91" s="17">
        <v>24486</v>
      </c>
      <c r="X91" s="17"/>
      <c r="Y91" s="18">
        <f>SUM(V91:X91)</f>
        <v>24486</v>
      </c>
      <c r="Z91" s="17"/>
      <c r="AA91" s="17"/>
      <c r="AB91" s="17"/>
      <c r="AC91" s="18">
        <f>SUM(Z91:AB91)</f>
        <v>0</v>
      </c>
      <c r="AD91" s="17"/>
      <c r="AE91" s="17"/>
      <c r="AF91" s="17"/>
      <c r="AG91" s="18">
        <f>SUM(AD91:AF91)</f>
        <v>0</v>
      </c>
      <c r="AH91" s="18">
        <f>SUM(U91,Y91,AC91,AG91)</f>
        <v>24486</v>
      </c>
      <c r="AI91" s="19">
        <f>IF(ISERROR(AH91/$J$93),0,AH91/$J$93)</f>
        <v>1.7040764074288991E-3</v>
      </c>
      <c r="AJ91" s="20">
        <f>IF(ISERROR(AH91/$AH$119),"-",AH91/$AH$119)</f>
        <v>6.4150458253189356E-5</v>
      </c>
      <c r="AK91" s="1"/>
      <c r="AL91" s="1"/>
      <c r="AM91" s="1"/>
      <c r="AN91" s="1"/>
      <c r="AO91" s="1"/>
      <c r="AP91" s="1"/>
      <c r="AQ91" s="1"/>
      <c r="AR91" s="1"/>
    </row>
    <row r="92" spans="1:44" ht="20.100000000000001" customHeight="1" outlineLevel="1" x14ac:dyDescent="0.25">
      <c r="A92" s="15"/>
      <c r="B92" s="16"/>
      <c r="C92" s="25"/>
      <c r="D92" s="26"/>
      <c r="E92" s="70"/>
      <c r="F92" s="27"/>
      <c r="G92" s="27"/>
      <c r="H92" s="28"/>
      <c r="I92" s="29"/>
      <c r="J92" s="33"/>
      <c r="K92" s="33"/>
      <c r="L92" s="25"/>
      <c r="M92" s="30"/>
      <c r="N92" s="31"/>
      <c r="O92" s="30"/>
      <c r="P92" s="32"/>
      <c r="Q92" s="32"/>
      <c r="R92" s="33"/>
      <c r="S92" s="33"/>
      <c r="T92" s="33"/>
      <c r="U92" s="21">
        <f t="shared" ref="U92" si="115">SUM(R92:T92)</f>
        <v>0</v>
      </c>
      <c r="V92" s="33"/>
      <c r="W92" s="33"/>
      <c r="X92" s="33"/>
      <c r="Y92" s="18">
        <f t="shared" ref="Y92" si="116">SUM(V92:X92)</f>
        <v>0</v>
      </c>
      <c r="Z92" s="33"/>
      <c r="AA92" s="33"/>
      <c r="AB92" s="33"/>
      <c r="AC92" s="18">
        <f t="shared" ref="AC92" si="117">SUM(Z92:AB92)</f>
        <v>0</v>
      </c>
      <c r="AD92" s="33"/>
      <c r="AE92" s="17"/>
      <c r="AF92" s="17"/>
      <c r="AG92" s="18">
        <f t="shared" ref="AG92" si="118">SUM(AD92:AF92)</f>
        <v>0</v>
      </c>
      <c r="AH92" s="18">
        <f t="shared" ref="AH92" si="119">SUM(U92,Y92,AC92,AG92)</f>
        <v>0</v>
      </c>
      <c r="AI92" s="19">
        <f>IF(ISERROR(AH92/$J$25),0,AH92/$J$92)</f>
        <v>0</v>
      </c>
      <c r="AJ92" s="20">
        <f>IF(ISERROR(AH92/$AH$119),"-",AH92/$AH$119)</f>
        <v>0</v>
      </c>
      <c r="AK92" s="1"/>
      <c r="AL92" s="1"/>
      <c r="AM92" s="1"/>
      <c r="AN92" s="1"/>
      <c r="AO92" s="1"/>
      <c r="AP92" s="1"/>
      <c r="AQ92" s="1"/>
      <c r="AR92" s="3"/>
    </row>
    <row r="93" spans="1:44" ht="20.100000000000001" customHeight="1" x14ac:dyDescent="0.25">
      <c r="A93" s="98" t="s">
        <v>86</v>
      </c>
      <c r="B93" s="99"/>
      <c r="C93" s="99"/>
      <c r="D93" s="99"/>
      <c r="E93" s="99"/>
      <c r="F93" s="53"/>
      <c r="G93" s="53"/>
      <c r="H93" s="53"/>
      <c r="I93" s="54"/>
      <c r="J93" s="55">
        <f>SUM(J88:J92)</f>
        <v>14369074</v>
      </c>
      <c r="K93" s="55">
        <f>SUM(K88:K92)</f>
        <v>14369074</v>
      </c>
      <c r="L93" s="53"/>
      <c r="M93" s="55">
        <f>SUM(M88:M92)</f>
        <v>0</v>
      </c>
      <c r="N93" s="55">
        <f>SUM(N88:N92)</f>
        <v>0</v>
      </c>
      <c r="O93" s="55">
        <f>SUM(O88:O92)</f>
        <v>0</v>
      </c>
      <c r="P93" s="56"/>
      <c r="Q93" s="57"/>
      <c r="R93" s="55">
        <f t="shared" ref="R93:AG93" si="120">SUM(R88:R92)</f>
        <v>1186200</v>
      </c>
      <c r="S93" s="55">
        <f t="shared" si="120"/>
        <v>1186200</v>
      </c>
      <c r="T93" s="55">
        <f t="shared" si="120"/>
        <v>1186200</v>
      </c>
      <c r="U93" s="55">
        <f t="shared" si="120"/>
        <v>3558600</v>
      </c>
      <c r="V93" s="55">
        <f t="shared" si="120"/>
        <v>1210686</v>
      </c>
      <c r="W93" s="55">
        <f t="shared" si="120"/>
        <v>1296388</v>
      </c>
      <c r="X93" s="55">
        <f t="shared" si="120"/>
        <v>1186200</v>
      </c>
      <c r="Y93" s="55">
        <f t="shared" si="120"/>
        <v>3693274</v>
      </c>
      <c r="Z93" s="55">
        <f t="shared" si="120"/>
        <v>0</v>
      </c>
      <c r="AA93" s="55">
        <f t="shared" si="120"/>
        <v>0</v>
      </c>
      <c r="AB93" s="55">
        <f t="shared" si="120"/>
        <v>0</v>
      </c>
      <c r="AC93" s="55">
        <f t="shared" si="120"/>
        <v>0</v>
      </c>
      <c r="AD93" s="55">
        <f t="shared" si="120"/>
        <v>0</v>
      </c>
      <c r="AE93" s="55">
        <f t="shared" si="120"/>
        <v>0</v>
      </c>
      <c r="AF93" s="55">
        <f t="shared" si="120"/>
        <v>0</v>
      </c>
      <c r="AG93" s="55">
        <f t="shared" si="120"/>
        <v>0</v>
      </c>
      <c r="AH93" s="55">
        <f>SUM(AH88:AH92)</f>
        <v>7251874</v>
      </c>
      <c r="AI93" s="58">
        <f>IF(ISERROR(AH93/J93),0,AH93/J93)</f>
        <v>0.50468624491738301</v>
      </c>
      <c r="AJ93" s="58">
        <f>IF(ISERROR(AH93/$AH$119),0,AH93/$AH$119)</f>
        <v>1.8999062333349234E-2</v>
      </c>
      <c r="AK93" s="1"/>
      <c r="AL93" s="46"/>
      <c r="AM93" s="1"/>
      <c r="AN93" s="1"/>
      <c r="AO93" s="1"/>
      <c r="AP93" s="1"/>
      <c r="AQ93" s="1"/>
      <c r="AR93" s="3"/>
    </row>
    <row r="94" spans="1:44" ht="20.100000000000001" customHeight="1" x14ac:dyDescent="0.25">
      <c r="A94" s="95" t="s">
        <v>64</v>
      </c>
      <c r="B94" s="96"/>
      <c r="C94" s="96"/>
      <c r="D94" s="96"/>
      <c r="E94" s="97"/>
      <c r="F94" s="5"/>
      <c r="G94" s="6"/>
      <c r="H94" s="7"/>
      <c r="I94" s="7"/>
      <c r="J94" s="8"/>
      <c r="K94" s="9"/>
      <c r="L94" s="10"/>
      <c r="M94" s="11"/>
      <c r="N94" s="11"/>
      <c r="O94" s="11"/>
      <c r="P94" s="6"/>
      <c r="Q94" s="12"/>
      <c r="R94" s="9"/>
      <c r="S94" s="9"/>
      <c r="T94" s="9"/>
      <c r="U94" s="9"/>
      <c r="V94" s="9"/>
      <c r="W94" s="9"/>
      <c r="X94" s="9"/>
      <c r="Y94" s="9"/>
      <c r="Z94" s="9"/>
      <c r="AA94" s="9"/>
      <c r="AB94" s="9"/>
      <c r="AC94" s="9"/>
      <c r="AD94" s="9"/>
      <c r="AE94" s="9"/>
      <c r="AF94" s="9"/>
      <c r="AG94" s="9"/>
      <c r="AH94" s="18"/>
      <c r="AI94" s="13"/>
      <c r="AJ94" s="13"/>
    </row>
    <row r="95" spans="1:44" ht="20.100000000000001" hidden="1" customHeight="1" outlineLevel="1" x14ac:dyDescent="0.25">
      <c r="A95" s="15"/>
      <c r="B95" s="16"/>
      <c r="C95" s="25"/>
      <c r="D95" s="26"/>
      <c r="E95" s="44"/>
      <c r="F95" s="27"/>
      <c r="G95" s="27"/>
      <c r="H95" s="28"/>
      <c r="I95" s="29"/>
      <c r="J95" s="71"/>
      <c r="K95" s="33"/>
      <c r="L95" s="25"/>
      <c r="M95" s="30"/>
      <c r="N95" s="31"/>
      <c r="O95" s="30"/>
      <c r="P95" s="32"/>
      <c r="Q95" s="32"/>
      <c r="R95" s="33"/>
      <c r="S95" s="33"/>
      <c r="T95" s="33"/>
      <c r="U95" s="21">
        <f>SUM(R95:T95)</f>
        <v>0</v>
      </c>
      <c r="V95" s="33"/>
      <c r="W95" s="33"/>
      <c r="X95" s="33"/>
      <c r="Y95" s="21">
        <f t="shared" ref="Y95" si="121">SUM(V95:X95)</f>
        <v>0</v>
      </c>
      <c r="Z95" s="33"/>
      <c r="AA95" s="33"/>
      <c r="AB95" s="33"/>
      <c r="AC95" s="18">
        <f t="shared" ref="AC95" si="122">SUM(Z95:AB95)</f>
        <v>0</v>
      </c>
      <c r="AD95" s="17"/>
      <c r="AE95" s="17"/>
      <c r="AF95" s="17"/>
      <c r="AG95" s="18">
        <f t="shared" ref="AG95" si="123">SUM(AD95:AF95)</f>
        <v>0</v>
      </c>
      <c r="AH95" s="18">
        <f t="shared" ref="AH95" si="124">SUM(U95,Y95,AC95,AG95)</f>
        <v>0</v>
      </c>
      <c r="AI95" s="19">
        <f>IF(ISERROR(AH95/$J$11),0,AH95/$J$97)</f>
        <v>0</v>
      </c>
      <c r="AJ95" s="20">
        <f>IF(ISERROR(AH95/$AH$119),"-",AH95/$AH$119)</f>
        <v>0</v>
      </c>
      <c r="AK95" s="1"/>
      <c r="AL95" s="1"/>
      <c r="AM95" s="1"/>
      <c r="AN95" s="1"/>
      <c r="AO95" s="1"/>
      <c r="AP95" s="1"/>
      <c r="AQ95" s="1"/>
      <c r="AR95" s="3"/>
    </row>
    <row r="96" spans="1:44" ht="20.100000000000001" hidden="1" customHeight="1" outlineLevel="1" x14ac:dyDescent="0.25">
      <c r="A96" s="15"/>
      <c r="B96" s="16"/>
      <c r="C96" s="25"/>
      <c r="D96" s="26"/>
      <c r="E96" s="44"/>
      <c r="F96" s="27"/>
      <c r="G96" s="27"/>
      <c r="H96" s="28"/>
      <c r="I96" s="29"/>
      <c r="J96" s="42"/>
      <c r="K96" s="33"/>
      <c r="L96" s="25"/>
      <c r="M96" s="30"/>
      <c r="N96" s="31"/>
      <c r="O96" s="30"/>
      <c r="P96" s="32"/>
      <c r="Q96" s="32"/>
      <c r="R96" s="33"/>
      <c r="S96" s="33"/>
      <c r="T96" s="33"/>
      <c r="U96" s="21">
        <f>SUM(R96:T96)</f>
        <v>0</v>
      </c>
      <c r="V96" s="33"/>
      <c r="W96" s="21"/>
      <c r="X96" s="33"/>
      <c r="Y96" s="21">
        <f t="shared" ref="Y96" si="125">SUM(V96:X96)</f>
        <v>0</v>
      </c>
      <c r="Z96" s="17"/>
      <c r="AA96" s="17"/>
      <c r="AB96" s="17"/>
      <c r="AC96" s="18">
        <f t="shared" ref="AC96" si="126">SUM(Z96:AB96)</f>
        <v>0</v>
      </c>
      <c r="AD96" s="17"/>
      <c r="AE96" s="17"/>
      <c r="AF96" s="17"/>
      <c r="AG96" s="18">
        <f t="shared" ref="AG96" si="127">SUM(AD96:AF96)</f>
        <v>0</v>
      </c>
      <c r="AH96" s="18">
        <f t="shared" ref="AH96" si="128">SUM(U96,Y96,AC96,AG96)</f>
        <v>0</v>
      </c>
      <c r="AI96" s="19">
        <f>IF(ISERROR(AH96/$J$97),0,AH96/$J$97)</f>
        <v>0</v>
      </c>
      <c r="AJ96" s="20">
        <f>IF(ISERROR(AH96/$AH$119),"-",AH96/$AH$119)</f>
        <v>0</v>
      </c>
      <c r="AK96" s="1"/>
      <c r="AL96" s="1"/>
      <c r="AM96" s="1"/>
      <c r="AN96" s="1"/>
      <c r="AO96" s="1"/>
      <c r="AP96" s="1"/>
      <c r="AQ96" s="1"/>
      <c r="AR96" s="3"/>
    </row>
    <row r="97" spans="1:44" ht="20.100000000000001" customHeight="1" collapsed="1" x14ac:dyDescent="0.25">
      <c r="A97" s="98" t="s">
        <v>65</v>
      </c>
      <c r="B97" s="99"/>
      <c r="C97" s="99"/>
      <c r="D97" s="99"/>
      <c r="E97" s="99"/>
      <c r="F97" s="53"/>
      <c r="G97" s="53"/>
      <c r="H97" s="53"/>
      <c r="I97" s="54"/>
      <c r="J97" s="55">
        <f>SUM(J95:J96)</f>
        <v>0</v>
      </c>
      <c r="K97" s="55">
        <f>SUM(K95:K96)</f>
        <v>0</v>
      </c>
      <c r="L97" s="53"/>
      <c r="M97" s="55">
        <f>SUM(M95:M96)</f>
        <v>0</v>
      </c>
      <c r="N97" s="55">
        <f>SUM(N95:N96)</f>
        <v>0</v>
      </c>
      <c r="O97" s="55">
        <f>SUM(O95:O96)</f>
        <v>0</v>
      </c>
      <c r="P97" s="56"/>
      <c r="Q97" s="57"/>
      <c r="R97" s="55">
        <f t="shared" ref="R97:AH97" si="129">SUM(R95:R96)</f>
        <v>0</v>
      </c>
      <c r="S97" s="55">
        <f t="shared" si="129"/>
        <v>0</v>
      </c>
      <c r="T97" s="55">
        <f t="shared" si="129"/>
        <v>0</v>
      </c>
      <c r="U97" s="55">
        <f t="shared" si="129"/>
        <v>0</v>
      </c>
      <c r="V97" s="55">
        <f t="shared" si="129"/>
        <v>0</v>
      </c>
      <c r="W97" s="55">
        <f t="shared" si="129"/>
        <v>0</v>
      </c>
      <c r="X97" s="55">
        <f t="shared" si="129"/>
        <v>0</v>
      </c>
      <c r="Y97" s="55">
        <f>SUM(Y95:Y96)</f>
        <v>0</v>
      </c>
      <c r="Z97" s="55">
        <f t="shared" si="129"/>
        <v>0</v>
      </c>
      <c r="AA97" s="55">
        <f t="shared" si="129"/>
        <v>0</v>
      </c>
      <c r="AB97" s="55">
        <f t="shared" si="129"/>
        <v>0</v>
      </c>
      <c r="AC97" s="55">
        <f t="shared" si="129"/>
        <v>0</v>
      </c>
      <c r="AD97" s="55">
        <f t="shared" si="129"/>
        <v>0</v>
      </c>
      <c r="AE97" s="55">
        <f t="shared" si="129"/>
        <v>0</v>
      </c>
      <c r="AF97" s="55">
        <f t="shared" si="129"/>
        <v>0</v>
      </c>
      <c r="AG97" s="55">
        <f t="shared" si="129"/>
        <v>0</v>
      </c>
      <c r="AH97" s="55">
        <f t="shared" si="129"/>
        <v>0</v>
      </c>
      <c r="AI97" s="58">
        <f>IF(ISERROR(AH97/J97),0,AH97/J97)</f>
        <v>0</v>
      </c>
      <c r="AJ97" s="58">
        <f>IF(ISERROR(AH97/$AH$119),0,AH97/$AH$119)</f>
        <v>0</v>
      </c>
      <c r="AK97" s="1"/>
      <c r="AL97" s="46"/>
      <c r="AM97" s="1"/>
      <c r="AN97" s="1"/>
      <c r="AO97" s="1"/>
      <c r="AP97" s="1"/>
      <c r="AQ97" s="1"/>
      <c r="AR97" s="3"/>
    </row>
    <row r="98" spans="1:44" ht="20.100000000000001" customHeight="1" x14ac:dyDescent="0.25">
      <c r="A98" s="95" t="s">
        <v>66</v>
      </c>
      <c r="B98" s="96"/>
      <c r="C98" s="96"/>
      <c r="D98" s="96"/>
      <c r="E98" s="97"/>
      <c r="F98" s="5"/>
      <c r="G98" s="6"/>
      <c r="H98" s="7"/>
      <c r="I98" s="7"/>
      <c r="J98" s="8"/>
      <c r="K98" s="9"/>
      <c r="L98" s="10"/>
      <c r="M98" s="11"/>
      <c r="N98" s="11"/>
      <c r="O98" s="11"/>
      <c r="P98" s="6"/>
      <c r="Q98" s="12"/>
      <c r="R98" s="9"/>
      <c r="S98" s="9"/>
      <c r="T98" s="9"/>
      <c r="U98" s="9"/>
      <c r="V98" s="9"/>
      <c r="W98" s="9"/>
      <c r="X98" s="9"/>
      <c r="Y98" s="9"/>
      <c r="Z98" s="9"/>
      <c r="AA98" s="9"/>
      <c r="AB98" s="9"/>
      <c r="AC98" s="9"/>
      <c r="AD98" s="9"/>
      <c r="AE98" s="9"/>
      <c r="AF98" s="9"/>
      <c r="AG98" s="9"/>
      <c r="AH98" s="18"/>
      <c r="AI98" s="13"/>
      <c r="AJ98" s="13"/>
    </row>
    <row r="99" spans="1:44" ht="20.100000000000001" hidden="1" customHeight="1" outlineLevel="1" x14ac:dyDescent="0.25">
      <c r="A99" s="15"/>
      <c r="B99" s="16"/>
      <c r="C99" s="25"/>
      <c r="D99" s="26"/>
      <c r="E99" s="44"/>
      <c r="F99" s="27"/>
      <c r="G99" s="27"/>
      <c r="H99" s="28"/>
      <c r="I99" s="29"/>
      <c r="J99" s="71"/>
      <c r="K99" s="33"/>
      <c r="L99" s="25"/>
      <c r="M99" s="30"/>
      <c r="N99" s="31"/>
      <c r="O99" s="30"/>
      <c r="P99" s="32"/>
      <c r="Q99" s="32"/>
      <c r="R99" s="33"/>
      <c r="S99" s="33"/>
      <c r="T99" s="33"/>
      <c r="U99" s="21">
        <f>SUM(R99:T99)</f>
        <v>0</v>
      </c>
      <c r="V99" s="33"/>
      <c r="W99" s="33"/>
      <c r="X99" s="33"/>
      <c r="Y99" s="21">
        <f t="shared" ref="Y99" si="130">SUM(V99:X99)</f>
        <v>0</v>
      </c>
      <c r="Z99" s="33"/>
      <c r="AA99" s="33"/>
      <c r="AB99" s="33"/>
      <c r="AC99" s="18">
        <f t="shared" ref="AC99:AC100" si="131">SUM(Z99:AB99)</f>
        <v>0</v>
      </c>
      <c r="AD99" s="17"/>
      <c r="AE99" s="17"/>
      <c r="AF99" s="17"/>
      <c r="AG99" s="18">
        <f t="shared" ref="AG99:AG100" si="132">SUM(AD99:AF99)</f>
        <v>0</v>
      </c>
      <c r="AH99" s="18">
        <f t="shared" ref="AH99:AH100" si="133">SUM(U99,Y99,AC99,AG99)</f>
        <v>0</v>
      </c>
      <c r="AI99" s="19">
        <f>IF(ISERROR(AH99/$J$11),0,AH99/$J$101)</f>
        <v>0</v>
      </c>
      <c r="AJ99" s="20">
        <f>IF(ISERROR(AH99/$AH$119),"-",AH99/$AH$119)</f>
        <v>0</v>
      </c>
      <c r="AK99" s="1"/>
      <c r="AL99" s="1"/>
      <c r="AM99" s="1"/>
      <c r="AN99" s="1"/>
      <c r="AO99" s="1"/>
      <c r="AP99" s="1"/>
      <c r="AQ99" s="1"/>
      <c r="AR99" s="3"/>
    </row>
    <row r="100" spans="1:44" ht="20.100000000000001" hidden="1" customHeight="1" outlineLevel="1" x14ac:dyDescent="0.25">
      <c r="A100" s="15"/>
      <c r="B100" s="16"/>
      <c r="C100" s="25"/>
      <c r="D100" s="26"/>
      <c r="E100" s="44"/>
      <c r="F100" s="27"/>
      <c r="G100" s="27"/>
      <c r="H100" s="28"/>
      <c r="I100" s="29"/>
      <c r="J100" s="42"/>
      <c r="K100" s="33"/>
      <c r="L100" s="25"/>
      <c r="M100" s="30"/>
      <c r="N100" s="31"/>
      <c r="O100" s="30"/>
      <c r="P100" s="32"/>
      <c r="Q100" s="32"/>
      <c r="R100" s="33"/>
      <c r="S100" s="33"/>
      <c r="T100" s="33"/>
      <c r="U100" s="21">
        <f>SUM(R100:T100)</f>
        <v>0</v>
      </c>
      <c r="V100" s="33"/>
      <c r="W100" s="33"/>
      <c r="X100" s="33"/>
      <c r="Y100" s="18">
        <f t="shared" ref="Y100" si="134">SUM(V100:X100)</f>
        <v>0</v>
      </c>
      <c r="Z100" s="17"/>
      <c r="AA100" s="17"/>
      <c r="AB100" s="17"/>
      <c r="AC100" s="18">
        <f t="shared" si="131"/>
        <v>0</v>
      </c>
      <c r="AD100" s="17"/>
      <c r="AE100" s="17"/>
      <c r="AF100" s="17"/>
      <c r="AG100" s="18">
        <f t="shared" si="132"/>
        <v>0</v>
      </c>
      <c r="AH100" s="18">
        <f t="shared" si="133"/>
        <v>0</v>
      </c>
      <c r="AI100" s="19">
        <f>IF(ISERROR(AH100/$J$11),0,AH100/$J$101)</f>
        <v>0</v>
      </c>
      <c r="AJ100" s="20">
        <f>IF(ISERROR(AH100/$AH$119),"-",AH100/$AH$119)</f>
        <v>0</v>
      </c>
      <c r="AK100" s="1"/>
      <c r="AL100" s="1"/>
      <c r="AM100" s="1"/>
      <c r="AN100" s="1"/>
      <c r="AO100" s="1"/>
      <c r="AP100" s="1"/>
      <c r="AQ100" s="1"/>
      <c r="AR100" s="3"/>
    </row>
    <row r="101" spans="1:44" ht="20.100000000000001" customHeight="1" collapsed="1" x14ac:dyDescent="0.25">
      <c r="A101" s="98" t="s">
        <v>67</v>
      </c>
      <c r="B101" s="99"/>
      <c r="C101" s="99"/>
      <c r="D101" s="99"/>
      <c r="E101" s="99"/>
      <c r="F101" s="53"/>
      <c r="G101" s="53"/>
      <c r="H101" s="53"/>
      <c r="I101" s="54"/>
      <c r="J101" s="55">
        <f>SUM(J99:J100)</f>
        <v>0</v>
      </c>
      <c r="K101" s="55">
        <f>SUM(K99:K100)</f>
        <v>0</v>
      </c>
      <c r="L101" s="53"/>
      <c r="M101" s="55">
        <f>SUM(M99:M100)</f>
        <v>0</v>
      </c>
      <c r="N101" s="55">
        <f>SUM(N99:N100)</f>
        <v>0</v>
      </c>
      <c r="O101" s="55">
        <f>SUM(O99:O100)</f>
        <v>0</v>
      </c>
      <c r="P101" s="56"/>
      <c r="Q101" s="57"/>
      <c r="R101" s="55">
        <f t="shared" ref="R101:AH101" si="135">SUM(R99:R100)</f>
        <v>0</v>
      </c>
      <c r="S101" s="55">
        <f t="shared" si="135"/>
        <v>0</v>
      </c>
      <c r="T101" s="55">
        <f t="shared" si="135"/>
        <v>0</v>
      </c>
      <c r="U101" s="55">
        <f t="shared" si="135"/>
        <v>0</v>
      </c>
      <c r="V101" s="55">
        <f t="shared" si="135"/>
        <v>0</v>
      </c>
      <c r="W101" s="55">
        <f t="shared" si="135"/>
        <v>0</v>
      </c>
      <c r="X101" s="55">
        <f t="shared" si="135"/>
        <v>0</v>
      </c>
      <c r="Y101" s="55">
        <f t="shared" si="135"/>
        <v>0</v>
      </c>
      <c r="Z101" s="55">
        <f t="shared" si="135"/>
        <v>0</v>
      </c>
      <c r="AA101" s="55">
        <f t="shared" si="135"/>
        <v>0</v>
      </c>
      <c r="AB101" s="55">
        <f t="shared" si="135"/>
        <v>0</v>
      </c>
      <c r="AC101" s="55">
        <f t="shared" si="135"/>
        <v>0</v>
      </c>
      <c r="AD101" s="55">
        <f t="shared" si="135"/>
        <v>0</v>
      </c>
      <c r="AE101" s="55">
        <f t="shared" si="135"/>
        <v>0</v>
      </c>
      <c r="AF101" s="55">
        <f t="shared" si="135"/>
        <v>0</v>
      </c>
      <c r="AG101" s="55">
        <f t="shared" si="135"/>
        <v>0</v>
      </c>
      <c r="AH101" s="55">
        <f t="shared" si="135"/>
        <v>0</v>
      </c>
      <c r="AI101" s="58">
        <f>IF(ISERROR(AH101/J101),0,AH101/J101)</f>
        <v>0</v>
      </c>
      <c r="AJ101" s="58">
        <f>IF(ISERROR(AH101/$AH$119),0,AH101/$AH$119)</f>
        <v>0</v>
      </c>
      <c r="AK101" s="1"/>
      <c r="AL101" s="46"/>
      <c r="AM101" s="1"/>
      <c r="AN101" s="1"/>
      <c r="AO101" s="1"/>
      <c r="AP101" s="1"/>
      <c r="AQ101" s="1"/>
      <c r="AR101" s="3"/>
    </row>
    <row r="102" spans="1:44" ht="20.100000000000001" customHeight="1" x14ac:dyDescent="0.25">
      <c r="A102" s="95" t="s">
        <v>84</v>
      </c>
      <c r="B102" s="96"/>
      <c r="C102" s="96"/>
      <c r="D102" s="96"/>
      <c r="E102" s="97"/>
      <c r="F102" s="5"/>
      <c r="G102" s="6"/>
      <c r="H102" s="7"/>
      <c r="I102" s="7"/>
      <c r="J102" s="8"/>
      <c r="K102" s="9"/>
      <c r="L102" s="10"/>
      <c r="M102" s="11"/>
      <c r="N102" s="11"/>
      <c r="O102" s="11"/>
      <c r="P102" s="6"/>
      <c r="Q102" s="12"/>
      <c r="R102" s="9"/>
      <c r="S102" s="9"/>
      <c r="T102" s="9"/>
      <c r="U102" s="9"/>
      <c r="V102" s="9"/>
      <c r="W102" s="9"/>
      <c r="X102" s="9"/>
      <c r="Y102" s="9"/>
      <c r="Z102" s="9"/>
      <c r="AA102" s="9"/>
      <c r="AB102" s="9"/>
      <c r="AC102" s="9"/>
      <c r="AD102" s="9"/>
      <c r="AE102" s="9"/>
      <c r="AF102" s="9"/>
      <c r="AG102" s="9"/>
      <c r="AH102" s="18"/>
      <c r="AI102" s="13"/>
      <c r="AJ102" s="13"/>
    </row>
    <row r="103" spans="1:44" ht="20.100000000000001" hidden="1" customHeight="1" outlineLevel="1" x14ac:dyDescent="0.25">
      <c r="A103" s="15"/>
      <c r="B103" s="16"/>
      <c r="C103" s="25"/>
      <c r="D103" s="26"/>
      <c r="E103" s="44"/>
      <c r="F103" s="27"/>
      <c r="G103" s="27"/>
      <c r="H103" s="28"/>
      <c r="I103" s="29"/>
      <c r="J103" s="71"/>
      <c r="K103" s="33"/>
      <c r="L103" s="25"/>
      <c r="M103" s="30"/>
      <c r="N103" s="31"/>
      <c r="O103" s="30"/>
      <c r="P103" s="32"/>
      <c r="Q103" s="32"/>
      <c r="R103" s="33"/>
      <c r="S103" s="33"/>
      <c r="T103" s="33"/>
      <c r="U103" s="21">
        <f>SUM(R103:T103)</f>
        <v>0</v>
      </c>
      <c r="V103" s="33"/>
      <c r="W103" s="33"/>
      <c r="X103" s="33"/>
      <c r="Y103" s="21">
        <f t="shared" ref="Y103" si="136">SUM(V103:X103)</f>
        <v>0</v>
      </c>
      <c r="Z103" s="33"/>
      <c r="AA103" s="33"/>
      <c r="AB103" s="33"/>
      <c r="AC103" s="18">
        <f t="shared" ref="AC103" si="137">SUM(Z103:AB103)</f>
        <v>0</v>
      </c>
      <c r="AD103" s="17"/>
      <c r="AE103" s="17"/>
      <c r="AF103" s="17"/>
      <c r="AG103" s="18">
        <f t="shared" ref="AG103" si="138">SUM(AD103:AF103)</f>
        <v>0</v>
      </c>
      <c r="AH103" s="18">
        <f t="shared" ref="AH103" si="139">SUM(U103,Y103,AC103,AG103)</f>
        <v>0</v>
      </c>
      <c r="AI103" s="19">
        <f>IF(ISERROR(AH103/$J$11),0,AH103/$J$105)</f>
        <v>0</v>
      </c>
      <c r="AJ103" s="20">
        <f>IF(ISERROR(AH103/$AH$119),"-",AH103/$AH$119)</f>
        <v>0</v>
      </c>
      <c r="AK103" s="1"/>
      <c r="AL103" s="1"/>
      <c r="AM103" s="1"/>
      <c r="AN103" s="1"/>
      <c r="AO103" s="1"/>
      <c r="AP103" s="1"/>
      <c r="AQ103" s="1"/>
      <c r="AR103" s="3"/>
    </row>
    <row r="104" spans="1:44" ht="20.100000000000001" hidden="1" customHeight="1" outlineLevel="1" x14ac:dyDescent="0.25">
      <c r="A104" s="15"/>
      <c r="B104" s="16"/>
      <c r="C104" s="25"/>
      <c r="D104" s="26"/>
      <c r="E104" s="44"/>
      <c r="F104" s="27"/>
      <c r="G104" s="27"/>
      <c r="H104" s="28"/>
      <c r="I104" s="29"/>
      <c r="J104" s="42"/>
      <c r="K104" s="33"/>
      <c r="L104" s="25"/>
      <c r="M104" s="30"/>
      <c r="N104" s="31"/>
      <c r="O104" s="30"/>
      <c r="P104" s="32"/>
      <c r="Q104" s="32"/>
      <c r="R104" s="33"/>
      <c r="S104" s="33"/>
      <c r="T104" s="33"/>
      <c r="U104" s="21"/>
      <c r="V104" s="33"/>
      <c r="W104" s="33"/>
      <c r="X104" s="33"/>
      <c r="Y104" s="21"/>
      <c r="Z104" s="33"/>
      <c r="AA104" s="33"/>
      <c r="AB104" s="33"/>
      <c r="AC104" s="18"/>
      <c r="AD104" s="33"/>
      <c r="AE104" s="17"/>
      <c r="AF104" s="17"/>
      <c r="AG104" s="18"/>
      <c r="AH104" s="18"/>
      <c r="AI104" s="19"/>
      <c r="AJ104" s="20"/>
      <c r="AK104" s="1"/>
      <c r="AL104" s="1"/>
      <c r="AM104" s="1"/>
      <c r="AN104" s="1"/>
      <c r="AO104" s="1"/>
      <c r="AP104" s="1"/>
      <c r="AQ104" s="1"/>
      <c r="AR104" s="3"/>
    </row>
    <row r="105" spans="1:44" ht="20.100000000000001" customHeight="1" collapsed="1" x14ac:dyDescent="0.25">
      <c r="A105" s="98" t="s">
        <v>85</v>
      </c>
      <c r="B105" s="99"/>
      <c r="C105" s="99"/>
      <c r="D105" s="99"/>
      <c r="E105" s="99"/>
      <c r="F105" s="53"/>
      <c r="G105" s="53"/>
      <c r="H105" s="53"/>
      <c r="I105" s="54"/>
      <c r="J105" s="55">
        <f>SUM(J103:J104)</f>
        <v>0</v>
      </c>
      <c r="K105" s="55">
        <f t="shared" ref="K105:AG105" si="140">SUM(K103:K104)</f>
        <v>0</v>
      </c>
      <c r="L105" s="55"/>
      <c r="M105" s="55">
        <f t="shared" si="140"/>
        <v>0</v>
      </c>
      <c r="N105" s="55">
        <f t="shared" si="140"/>
        <v>0</v>
      </c>
      <c r="O105" s="55">
        <f t="shared" si="140"/>
        <v>0</v>
      </c>
      <c r="P105" s="55"/>
      <c r="Q105" s="55"/>
      <c r="R105" s="55">
        <f t="shared" si="140"/>
        <v>0</v>
      </c>
      <c r="S105" s="55">
        <f t="shared" si="140"/>
        <v>0</v>
      </c>
      <c r="T105" s="55">
        <f t="shared" si="140"/>
        <v>0</v>
      </c>
      <c r="U105" s="55">
        <f t="shared" si="140"/>
        <v>0</v>
      </c>
      <c r="V105" s="55">
        <f t="shared" si="140"/>
        <v>0</v>
      </c>
      <c r="W105" s="55">
        <f t="shared" si="140"/>
        <v>0</v>
      </c>
      <c r="X105" s="55">
        <f t="shared" si="140"/>
        <v>0</v>
      </c>
      <c r="Y105" s="55">
        <f t="shared" si="140"/>
        <v>0</v>
      </c>
      <c r="Z105" s="55">
        <f t="shared" si="140"/>
        <v>0</v>
      </c>
      <c r="AA105" s="55">
        <f t="shared" si="140"/>
        <v>0</v>
      </c>
      <c r="AB105" s="55">
        <f t="shared" si="140"/>
        <v>0</v>
      </c>
      <c r="AC105" s="55">
        <f t="shared" si="140"/>
        <v>0</v>
      </c>
      <c r="AD105" s="55">
        <f t="shared" si="140"/>
        <v>0</v>
      </c>
      <c r="AE105" s="55">
        <f t="shared" si="140"/>
        <v>0</v>
      </c>
      <c r="AF105" s="55">
        <f t="shared" si="140"/>
        <v>0</v>
      </c>
      <c r="AG105" s="55">
        <f t="shared" si="140"/>
        <v>0</v>
      </c>
      <c r="AH105" s="55">
        <f>SUM(AH103:AH104)</f>
        <v>0</v>
      </c>
      <c r="AI105" s="58">
        <f>IF(ISERROR(AH105/J105),0,AH105/J105)</f>
        <v>0</v>
      </c>
      <c r="AJ105" s="58">
        <f>IF(ISERROR(AH105/$AH$119),0,AH105/$AH$119)</f>
        <v>0</v>
      </c>
      <c r="AK105" s="1"/>
      <c r="AL105" s="46"/>
      <c r="AM105" s="1"/>
      <c r="AN105" s="1"/>
      <c r="AO105" s="1"/>
      <c r="AP105" s="1"/>
      <c r="AQ105" s="1"/>
      <c r="AR105" s="3"/>
    </row>
    <row r="106" spans="1:44" ht="20.100000000000001" customHeight="1" x14ac:dyDescent="0.25">
      <c r="A106" s="95" t="s">
        <v>68</v>
      </c>
      <c r="B106" s="96"/>
      <c r="C106" s="96"/>
      <c r="D106" s="96"/>
      <c r="E106" s="97"/>
      <c r="F106" s="5"/>
      <c r="G106" s="6"/>
      <c r="H106" s="7"/>
      <c r="I106" s="7"/>
      <c r="J106" s="8"/>
      <c r="K106" s="9"/>
      <c r="L106" s="10"/>
      <c r="M106" s="11"/>
      <c r="N106" s="11"/>
      <c r="O106" s="11"/>
      <c r="P106" s="6"/>
      <c r="Q106" s="12"/>
      <c r="R106" s="9"/>
      <c r="S106" s="9"/>
      <c r="T106" s="9"/>
      <c r="U106" s="9"/>
      <c r="V106" s="9"/>
      <c r="W106" s="9"/>
      <c r="X106" s="9"/>
      <c r="Y106" s="9"/>
      <c r="Z106" s="9"/>
      <c r="AA106" s="9"/>
      <c r="AB106" s="9"/>
      <c r="AC106" s="9"/>
      <c r="AD106" s="9"/>
      <c r="AE106" s="9"/>
      <c r="AF106" s="9"/>
      <c r="AG106" s="9"/>
      <c r="AH106" s="18"/>
      <c r="AI106" s="13"/>
      <c r="AJ106" s="13"/>
    </row>
    <row r="107" spans="1:44" ht="20.100000000000001" hidden="1" customHeight="1" outlineLevel="1" x14ac:dyDescent="0.25">
      <c r="A107" s="15"/>
      <c r="B107" s="16"/>
      <c r="C107" s="25"/>
      <c r="D107" s="26"/>
      <c r="E107" s="70"/>
      <c r="F107" s="27"/>
      <c r="G107" s="27"/>
      <c r="H107" s="28"/>
      <c r="I107" s="29"/>
      <c r="J107" s="42"/>
      <c r="K107" s="33"/>
      <c r="L107" s="25"/>
      <c r="M107" s="30"/>
      <c r="N107" s="30"/>
      <c r="O107" s="30"/>
      <c r="P107" s="32"/>
      <c r="Q107" s="32"/>
      <c r="R107" s="33"/>
      <c r="S107" s="33"/>
      <c r="T107" s="33"/>
      <c r="U107" s="21">
        <f>SUM(R107:T107)</f>
        <v>0</v>
      </c>
      <c r="V107" s="33"/>
      <c r="W107" s="33"/>
      <c r="X107" s="33"/>
      <c r="Y107" s="21">
        <f t="shared" ref="Y107:Y108" si="141">SUM(V107:X107)</f>
        <v>0</v>
      </c>
      <c r="Z107" s="33"/>
      <c r="AA107" s="33"/>
      <c r="AB107" s="33"/>
      <c r="AC107" s="18">
        <f>SUM(Z107:AB107)</f>
        <v>0</v>
      </c>
      <c r="AD107" s="33"/>
      <c r="AE107" s="17"/>
      <c r="AF107" s="17"/>
      <c r="AG107" s="18">
        <f>SUM(AD107:AF107)</f>
        <v>0</v>
      </c>
      <c r="AH107" s="18">
        <f>SUM(U107,Y107,AC107,AG107)</f>
        <v>0</v>
      </c>
      <c r="AI107" s="19">
        <f>IF(ISERROR(AH107/$J$112),0,AH107/$J$112)</f>
        <v>0</v>
      </c>
      <c r="AJ107" s="20">
        <f>IF(ISERROR(AH107/$AH$119),"-",AH107/$AH$119)</f>
        <v>0</v>
      </c>
      <c r="AK107" s="1"/>
      <c r="AL107" s="1"/>
      <c r="AM107" s="1"/>
      <c r="AN107" s="1"/>
      <c r="AO107" s="1"/>
      <c r="AP107" s="1"/>
      <c r="AQ107" s="1"/>
      <c r="AR107" s="3"/>
    </row>
    <row r="108" spans="1:44" ht="20.100000000000001" hidden="1" customHeight="1" outlineLevel="1" x14ac:dyDescent="0.25">
      <c r="A108" s="15"/>
      <c r="B108" s="16"/>
      <c r="C108" s="25"/>
      <c r="D108" s="26"/>
      <c r="E108" s="44"/>
      <c r="F108" s="27"/>
      <c r="G108" s="27"/>
      <c r="H108" s="28"/>
      <c r="I108" s="29"/>
      <c r="J108" s="33"/>
      <c r="K108" s="33"/>
      <c r="L108" s="25"/>
      <c r="M108" s="30"/>
      <c r="N108" s="31"/>
      <c r="O108" s="30"/>
      <c r="P108" s="32"/>
      <c r="Q108" s="32"/>
      <c r="R108" s="33"/>
      <c r="S108" s="33"/>
      <c r="T108" s="33"/>
      <c r="U108" s="21">
        <f>SUM(R108:T108)</f>
        <v>0</v>
      </c>
      <c r="V108" s="33"/>
      <c r="W108" s="33"/>
      <c r="X108" s="33"/>
      <c r="Y108" s="21">
        <f t="shared" si="141"/>
        <v>0</v>
      </c>
      <c r="Z108" s="33"/>
      <c r="AA108" s="33"/>
      <c r="AB108" s="33"/>
      <c r="AC108" s="18">
        <f t="shared" ref="AC108" si="142">SUM(Z108:AB108)</f>
        <v>0</v>
      </c>
      <c r="AD108" s="17"/>
      <c r="AE108" s="17"/>
      <c r="AF108" s="17"/>
      <c r="AG108" s="18">
        <f t="shared" ref="AG108" si="143">SUM(AD108:AF108)</f>
        <v>0</v>
      </c>
      <c r="AH108" s="18">
        <f t="shared" ref="AH108" si="144">SUM(U108,Y108,AC108,AG108)</f>
        <v>0</v>
      </c>
      <c r="AI108" s="19">
        <f>IF(ISERROR(AH108/$J$11),0,AH108/$J$112)</f>
        <v>0</v>
      </c>
      <c r="AJ108" s="20">
        <f>IF(ISERROR(AH108/$AH$119),"-",AH108/$AH$119)</f>
        <v>0</v>
      </c>
      <c r="AK108" s="1"/>
      <c r="AL108" s="1"/>
      <c r="AM108" s="1"/>
      <c r="AN108" s="1"/>
      <c r="AO108" s="1"/>
      <c r="AP108" s="1"/>
      <c r="AQ108" s="1"/>
      <c r="AR108" s="3"/>
    </row>
    <row r="109" spans="1:44" ht="20.100000000000001" hidden="1" customHeight="1" outlineLevel="1" x14ac:dyDescent="0.25">
      <c r="A109" s="15"/>
      <c r="B109" s="16"/>
      <c r="C109" s="25"/>
      <c r="D109" s="26"/>
      <c r="E109" s="70"/>
      <c r="F109" s="74"/>
      <c r="G109" s="27"/>
      <c r="H109" s="28"/>
      <c r="I109" s="29"/>
      <c r="J109" s="42"/>
      <c r="K109" s="33"/>
      <c r="L109" s="25"/>
      <c r="M109" s="30"/>
      <c r="N109" s="30"/>
      <c r="O109" s="30"/>
      <c r="P109" s="32"/>
      <c r="Q109" s="32"/>
      <c r="R109" s="33"/>
      <c r="S109" s="33"/>
      <c r="T109" s="33"/>
      <c r="U109" s="21">
        <f>SUM(R109:T109)</f>
        <v>0</v>
      </c>
      <c r="V109" s="33"/>
      <c r="W109" s="33"/>
      <c r="X109" s="33"/>
      <c r="Y109" s="21">
        <f t="shared" ref="Y109:Y110" si="145">SUM(V109:X109)</f>
        <v>0</v>
      </c>
      <c r="Z109" s="33"/>
      <c r="AA109" s="33"/>
      <c r="AB109" s="33"/>
      <c r="AC109" s="18">
        <f>SUM(Z109:AB109)</f>
        <v>0</v>
      </c>
      <c r="AD109" s="33"/>
      <c r="AE109" s="17"/>
      <c r="AF109" s="17"/>
      <c r="AG109" s="18">
        <f>SUM(AD109:AF109)</f>
        <v>0</v>
      </c>
      <c r="AH109" s="18">
        <f>SUM(U109,Y109,AC109,AG109)</f>
        <v>0</v>
      </c>
      <c r="AI109" s="19">
        <f>IF(ISERROR(AH109/$J$112),0,AH109/$J$112)</f>
        <v>0</v>
      </c>
      <c r="AJ109" s="20">
        <f>IF(ISERROR(AH109/$AH$119),"-",AH109/$AH$119)</f>
        <v>0</v>
      </c>
      <c r="AK109" s="1"/>
      <c r="AL109" s="1"/>
      <c r="AM109" s="1"/>
      <c r="AN109" s="1"/>
      <c r="AO109" s="1"/>
      <c r="AP109" s="1"/>
      <c r="AQ109" s="1"/>
      <c r="AR109" s="3"/>
    </row>
    <row r="110" spans="1:44" ht="20.100000000000001" hidden="1" customHeight="1" outlineLevel="1" x14ac:dyDescent="0.25">
      <c r="A110" s="15"/>
      <c r="B110" s="16"/>
      <c r="C110" s="25"/>
      <c r="D110" s="26"/>
      <c r="E110" s="70"/>
      <c r="F110" s="74"/>
      <c r="G110" s="27"/>
      <c r="H110" s="28"/>
      <c r="I110" s="29"/>
      <c r="J110" s="42"/>
      <c r="K110" s="42"/>
      <c r="L110" s="25"/>
      <c r="M110" s="30"/>
      <c r="N110" s="30"/>
      <c r="O110" s="30"/>
      <c r="P110" s="32"/>
      <c r="Q110" s="32"/>
      <c r="R110" s="33"/>
      <c r="S110" s="33"/>
      <c r="T110" s="33"/>
      <c r="U110" s="21">
        <f>SUM(R110:T110)</f>
        <v>0</v>
      </c>
      <c r="V110" s="33"/>
      <c r="W110" s="33"/>
      <c r="X110" s="33"/>
      <c r="Y110" s="21">
        <f t="shared" si="145"/>
        <v>0</v>
      </c>
      <c r="Z110" s="33"/>
      <c r="AA110" s="33"/>
      <c r="AB110" s="33"/>
      <c r="AC110" s="18">
        <f>SUM(Z110:AB110)</f>
        <v>0</v>
      </c>
      <c r="AD110" s="33"/>
      <c r="AE110" s="17"/>
      <c r="AF110" s="17"/>
      <c r="AG110" s="18">
        <f>SUM(AD110:AF110)</f>
        <v>0</v>
      </c>
      <c r="AH110" s="18">
        <f>SUM(U110,Y110,AC110,AG110)</f>
        <v>0</v>
      </c>
      <c r="AI110" s="19">
        <f>IF(ISERROR(AH110/$J$112),0,AH110/$J$112)</f>
        <v>0</v>
      </c>
      <c r="AJ110" s="20">
        <f>IF(ISERROR(AH110/$AH$119),"-",AH110/$AH$119)</f>
        <v>0</v>
      </c>
      <c r="AK110" s="1"/>
      <c r="AL110" s="1"/>
      <c r="AM110" s="1"/>
      <c r="AN110" s="1"/>
      <c r="AO110" s="1"/>
      <c r="AP110" s="1"/>
      <c r="AQ110" s="1"/>
      <c r="AR110" s="3"/>
    </row>
    <row r="111" spans="1:44" ht="20.100000000000001" hidden="1" customHeight="1" outlineLevel="1" x14ac:dyDescent="0.25">
      <c r="A111" s="15"/>
      <c r="B111" s="16"/>
      <c r="C111" s="25"/>
      <c r="D111" s="26"/>
      <c r="E111" s="70"/>
      <c r="F111" s="74"/>
      <c r="G111" s="27"/>
      <c r="H111" s="28"/>
      <c r="I111" s="29"/>
      <c r="J111" s="42"/>
      <c r="K111" s="42"/>
      <c r="L111" s="25"/>
      <c r="M111" s="30"/>
      <c r="N111" s="30"/>
      <c r="O111" s="30"/>
      <c r="P111" s="32"/>
      <c r="Q111" s="32"/>
      <c r="R111" s="33"/>
      <c r="S111" s="33"/>
      <c r="T111" s="33"/>
      <c r="U111" s="21"/>
      <c r="V111" s="33"/>
      <c r="W111" s="33"/>
      <c r="X111" s="33"/>
      <c r="Y111" s="21"/>
      <c r="Z111" s="33"/>
      <c r="AA111" s="33"/>
      <c r="AB111" s="33"/>
      <c r="AC111" s="18">
        <f>SUM(Z111:AB111)</f>
        <v>0</v>
      </c>
      <c r="AD111" s="33"/>
      <c r="AE111" s="17"/>
      <c r="AF111" s="17"/>
      <c r="AG111" s="18">
        <f>SUM(AD111:AF111)</f>
        <v>0</v>
      </c>
      <c r="AH111" s="18">
        <f>SUM(U111,Y111,AC111,AG111)</f>
        <v>0</v>
      </c>
      <c r="AI111" s="19">
        <f>IF(ISERROR(AH111/$J$112),0,AH111/$J$112)</f>
        <v>0</v>
      </c>
      <c r="AJ111" s="20">
        <f>IF(ISERROR(AH111/$AH$119),"-",AH111/$AH$119)</f>
        <v>0</v>
      </c>
      <c r="AK111" s="1"/>
      <c r="AL111" s="1"/>
      <c r="AM111" s="1"/>
      <c r="AN111" s="1"/>
      <c r="AO111" s="1"/>
      <c r="AP111" s="1"/>
      <c r="AQ111" s="1"/>
      <c r="AR111" s="3"/>
    </row>
    <row r="112" spans="1:44" ht="20.100000000000001" customHeight="1" collapsed="1" x14ac:dyDescent="0.25">
      <c r="A112" s="98" t="s">
        <v>69</v>
      </c>
      <c r="B112" s="99"/>
      <c r="C112" s="99"/>
      <c r="D112" s="99"/>
      <c r="E112" s="99"/>
      <c r="F112" s="53"/>
      <c r="G112" s="53"/>
      <c r="H112" s="53"/>
      <c r="I112" s="54"/>
      <c r="J112" s="55">
        <f>SUM(J107:J111)</f>
        <v>0</v>
      </c>
      <c r="K112" s="55">
        <f>SUM(K107:K111)</f>
        <v>0</v>
      </c>
      <c r="L112" s="53"/>
      <c r="M112" s="55">
        <f>SUM(M107:M108)</f>
        <v>0</v>
      </c>
      <c r="N112" s="55">
        <f>SUM(N107:N108)</f>
        <v>0</v>
      </c>
      <c r="O112" s="55">
        <f>SUM(O107:O108)</f>
        <v>0</v>
      </c>
      <c r="P112" s="56"/>
      <c r="Q112" s="57"/>
      <c r="R112" s="55">
        <f t="shared" ref="R112:AB112" si="146">SUM(R107:R108)</f>
        <v>0</v>
      </c>
      <c r="S112" s="55">
        <f t="shared" si="146"/>
        <v>0</v>
      </c>
      <c r="T112" s="55">
        <f t="shared" si="146"/>
        <v>0</v>
      </c>
      <c r="U112" s="55">
        <f t="shared" si="146"/>
        <v>0</v>
      </c>
      <c r="V112" s="55">
        <f t="shared" si="146"/>
        <v>0</v>
      </c>
      <c r="W112" s="55">
        <f t="shared" si="146"/>
        <v>0</v>
      </c>
      <c r="X112" s="55">
        <f t="shared" si="146"/>
        <v>0</v>
      </c>
      <c r="Y112" s="55">
        <f t="shared" si="146"/>
        <v>0</v>
      </c>
      <c r="Z112" s="55">
        <f t="shared" si="146"/>
        <v>0</v>
      </c>
      <c r="AA112" s="55">
        <f t="shared" si="146"/>
        <v>0</v>
      </c>
      <c r="AB112" s="55">
        <f t="shared" si="146"/>
        <v>0</v>
      </c>
      <c r="AC112" s="55">
        <f>SUM(AC107:AC111)</f>
        <v>0</v>
      </c>
      <c r="AD112" s="55">
        <f>SUM(AD107:AD110)</f>
        <v>0</v>
      </c>
      <c r="AE112" s="55">
        <f>SUM(AE107:AE111)</f>
        <v>0</v>
      </c>
      <c r="AF112" s="55">
        <f t="shared" ref="AF112" si="147">SUM(AF107:AF111)</f>
        <v>0</v>
      </c>
      <c r="AG112" s="55">
        <f>SUM(AG107:AG111)</f>
        <v>0</v>
      </c>
      <c r="AH112" s="55">
        <f>SUM(AH107:AH111)</f>
        <v>0</v>
      </c>
      <c r="AI112" s="58">
        <f>IF(ISERROR(AH112/J112),0,AH112/J112)</f>
        <v>0</v>
      </c>
      <c r="AJ112" s="58">
        <f>IF(ISERROR(AH112/$AH$119),0,AH112/$AH$119)</f>
        <v>0</v>
      </c>
      <c r="AK112" s="1"/>
      <c r="AL112" s="46"/>
      <c r="AM112" s="1"/>
      <c r="AN112" s="1"/>
      <c r="AO112" s="1"/>
      <c r="AP112" s="1"/>
      <c r="AQ112" s="1"/>
      <c r="AR112" s="3"/>
    </row>
    <row r="113" spans="1:44" ht="20.100000000000001" customHeight="1" x14ac:dyDescent="0.25">
      <c r="A113" s="95" t="s">
        <v>70</v>
      </c>
      <c r="B113" s="96"/>
      <c r="C113" s="96"/>
      <c r="D113" s="96"/>
      <c r="E113" s="97"/>
      <c r="F113" s="5"/>
      <c r="G113" s="6"/>
      <c r="H113" s="7"/>
      <c r="I113" s="7"/>
      <c r="J113" s="8"/>
      <c r="K113" s="9"/>
      <c r="L113" s="10"/>
      <c r="M113" s="11"/>
      <c r="N113" s="11"/>
      <c r="O113" s="11"/>
      <c r="P113" s="6"/>
      <c r="Q113" s="12"/>
      <c r="R113" s="9"/>
      <c r="S113" s="9"/>
      <c r="T113" s="9"/>
      <c r="U113" s="9"/>
      <c r="V113" s="9"/>
      <c r="W113" s="9"/>
      <c r="X113" s="9"/>
      <c r="Y113" s="9"/>
      <c r="Z113" s="9"/>
      <c r="AA113" s="9"/>
      <c r="AB113" s="9"/>
      <c r="AC113" s="9"/>
      <c r="AD113" s="9"/>
      <c r="AE113" s="9"/>
      <c r="AF113" s="9"/>
      <c r="AG113" s="9"/>
      <c r="AH113" s="18"/>
      <c r="AI113" s="13"/>
      <c r="AJ113" s="13"/>
    </row>
    <row r="114" spans="1:44" ht="20.100000000000001" customHeight="1" outlineLevel="1" x14ac:dyDescent="0.25">
      <c r="A114" s="24">
        <v>1</v>
      </c>
      <c r="B114" s="24"/>
      <c r="C114" s="25">
        <v>133</v>
      </c>
      <c r="D114" s="26">
        <v>45363</v>
      </c>
      <c r="E114" s="44" t="s">
        <v>105</v>
      </c>
      <c r="F114" s="27" t="s">
        <v>106</v>
      </c>
      <c r="G114" s="27" t="s">
        <v>107</v>
      </c>
      <c r="H114" s="28">
        <v>45292</v>
      </c>
      <c r="I114" s="29">
        <v>45657</v>
      </c>
      <c r="J114" s="71">
        <v>311863080</v>
      </c>
      <c r="K114" s="71">
        <v>311863080</v>
      </c>
      <c r="L114" s="25" t="s">
        <v>108</v>
      </c>
      <c r="M114" s="30" t="s">
        <v>109</v>
      </c>
      <c r="N114" s="30"/>
      <c r="O114" s="30" t="s">
        <v>110</v>
      </c>
      <c r="P114" s="32"/>
      <c r="Q114" s="32"/>
      <c r="R114" s="33"/>
      <c r="S114" s="71"/>
      <c r="T114" s="71">
        <v>311863080</v>
      </c>
      <c r="U114" s="21">
        <f>SUM(R114:T114)</f>
        <v>311863080</v>
      </c>
      <c r="V114" s="33"/>
      <c r="W114" s="33"/>
      <c r="X114" s="33"/>
      <c r="Y114" s="21">
        <f>SUM(V114:X114)</f>
        <v>0</v>
      </c>
      <c r="Z114" s="33"/>
      <c r="AA114" s="33"/>
      <c r="AB114" s="33"/>
      <c r="AC114" s="21">
        <f>SUM(Z114:AB114)</f>
        <v>0</v>
      </c>
      <c r="AD114" s="33"/>
      <c r="AE114" s="33"/>
      <c r="AF114" s="33"/>
      <c r="AG114" s="21">
        <f>SUM(AD114:AF114)</f>
        <v>0</v>
      </c>
      <c r="AH114" s="21">
        <f>SUM(U114,Y114,AC114,AG114)</f>
        <v>311863080</v>
      </c>
      <c r="AI114" s="19">
        <f>IF(ISERROR(AH114/$J$118),0,AH114/$J$118)</f>
        <v>0.87891337416021209</v>
      </c>
      <c r="AJ114" s="20">
        <f>IF(ISERROR(AH114/$AH$119),"-",AH114/$AH$119)</f>
        <v>0.81704482129588563</v>
      </c>
      <c r="AK114" s="1"/>
      <c r="AL114" s="1"/>
      <c r="AM114" s="1"/>
      <c r="AN114" s="1"/>
      <c r="AO114" s="1"/>
      <c r="AP114" s="1"/>
      <c r="AQ114" s="1"/>
      <c r="AR114" s="3"/>
    </row>
    <row r="115" spans="1:44" ht="20.100000000000001" customHeight="1" outlineLevel="1" x14ac:dyDescent="0.25">
      <c r="A115" s="24">
        <v>2</v>
      </c>
      <c r="B115" s="24"/>
      <c r="C115" s="25"/>
      <c r="D115" s="26">
        <v>45379</v>
      </c>
      <c r="E115" s="44" t="s">
        <v>119</v>
      </c>
      <c r="F115" s="27" t="s">
        <v>121</v>
      </c>
      <c r="G115" s="27"/>
      <c r="H115" s="28"/>
      <c r="I115" s="29"/>
      <c r="J115" s="71">
        <v>4214926</v>
      </c>
      <c r="K115" s="71">
        <v>4214926</v>
      </c>
      <c r="L115" s="25"/>
      <c r="M115" s="30"/>
      <c r="N115" s="30"/>
      <c r="O115" s="30"/>
      <c r="P115" s="32"/>
      <c r="Q115" s="32"/>
      <c r="R115" s="33"/>
      <c r="S115" s="71"/>
      <c r="T115" s="71"/>
      <c r="U115" s="21"/>
      <c r="V115" s="33">
        <v>4214926</v>
      </c>
      <c r="W115" s="33"/>
      <c r="X115" s="33"/>
      <c r="Y115" s="21">
        <f>SUM(V115:X115)</f>
        <v>4214926</v>
      </c>
      <c r="Z115" s="33"/>
      <c r="AA115" s="33"/>
      <c r="AB115" s="33"/>
      <c r="AC115" s="21">
        <f>SUM(Z115:AB115)</f>
        <v>0</v>
      </c>
      <c r="AD115" s="33"/>
      <c r="AE115" s="33"/>
      <c r="AF115" s="33"/>
      <c r="AG115" s="21">
        <f>SUM(AD115:AF115)</f>
        <v>0</v>
      </c>
      <c r="AH115" s="21">
        <f>SUM(U115,Y115,AC115,AG115)</f>
        <v>4214926</v>
      </c>
      <c r="AI115" s="19">
        <f>IF(ISERROR(AH115/$J$118),0,AH115/$J$118)</f>
        <v>1.1878786140685863E-2</v>
      </c>
      <c r="AJ115" s="20">
        <f>IF(ISERROR(AH115/$AH$119),"-",AH115/$AH$119)</f>
        <v>1.1042613509894732E-2</v>
      </c>
      <c r="AK115" s="1"/>
      <c r="AL115" s="1"/>
      <c r="AM115" s="1"/>
      <c r="AN115" s="1"/>
      <c r="AO115" s="1"/>
      <c r="AP115" s="1"/>
      <c r="AQ115" s="1"/>
      <c r="AR115" s="3"/>
    </row>
    <row r="116" spans="1:44" ht="20.100000000000001" customHeight="1" outlineLevel="1" x14ac:dyDescent="0.25">
      <c r="A116" s="24">
        <v>3</v>
      </c>
      <c r="B116" s="24"/>
      <c r="C116" s="25"/>
      <c r="D116" s="26">
        <v>45407</v>
      </c>
      <c r="E116" s="44" t="s">
        <v>120</v>
      </c>
      <c r="F116" s="27" t="s">
        <v>121</v>
      </c>
      <c r="G116" s="27"/>
      <c r="H116" s="28"/>
      <c r="I116" s="29"/>
      <c r="J116" s="71">
        <v>38750000</v>
      </c>
      <c r="K116" s="71">
        <v>38750000</v>
      </c>
      <c r="L116" s="25"/>
      <c r="M116" s="30"/>
      <c r="N116" s="30"/>
      <c r="O116" s="30"/>
      <c r="P116" s="32"/>
      <c r="Q116" s="32"/>
      <c r="R116" s="33"/>
      <c r="S116" s="71"/>
      <c r="T116" s="71"/>
      <c r="U116" s="21"/>
      <c r="V116" s="33"/>
      <c r="W116" s="33">
        <v>38750000</v>
      </c>
      <c r="X116" s="33"/>
      <c r="Y116" s="21">
        <f>SUM(V116:X116)</f>
        <v>38750000</v>
      </c>
      <c r="Z116" s="33"/>
      <c r="AA116" s="33"/>
      <c r="AB116" s="33"/>
      <c r="AC116" s="21">
        <f>SUM(Z116:AB116)</f>
        <v>0</v>
      </c>
      <c r="AD116" s="33"/>
      <c r="AE116" s="33"/>
      <c r="AF116" s="33"/>
      <c r="AG116" s="21">
        <f>SUM(AD116:AF116)</f>
        <v>0</v>
      </c>
      <c r="AH116" s="21">
        <f>SUM(U116,Y116,AC116,AG116)</f>
        <v>38750000</v>
      </c>
      <c r="AI116" s="19">
        <f>IF(ISERROR(AH116/$J$118),0,AH116/$J$118)</f>
        <v>0.10920783969910199</v>
      </c>
      <c r="AJ116" s="20">
        <f>IF(ISERROR(AH116/$AH$119),"-",AH116/$AH$119)</f>
        <v>0.1015204711799023</v>
      </c>
      <c r="AK116" s="1"/>
      <c r="AL116" s="1"/>
      <c r="AM116" s="1"/>
      <c r="AN116" s="1"/>
      <c r="AO116" s="1"/>
      <c r="AP116" s="1"/>
      <c r="AQ116" s="1"/>
      <c r="AR116" s="3"/>
    </row>
    <row r="117" spans="1:44" ht="20.100000000000001" customHeight="1" outlineLevel="1" x14ac:dyDescent="0.25">
      <c r="A117" s="15"/>
      <c r="B117" s="16"/>
      <c r="C117" s="25"/>
      <c r="D117" s="26"/>
      <c r="E117" s="44"/>
      <c r="F117" s="27"/>
      <c r="G117" s="27"/>
      <c r="H117" s="28"/>
      <c r="I117" s="29"/>
      <c r="J117" s="33"/>
      <c r="K117" s="33"/>
      <c r="L117" s="25"/>
      <c r="M117" s="30"/>
      <c r="N117" s="31"/>
      <c r="O117" s="30"/>
      <c r="P117" s="32"/>
      <c r="Q117" s="32"/>
      <c r="R117" s="33"/>
      <c r="S117" s="33"/>
      <c r="T117" s="33"/>
      <c r="U117" s="21">
        <f>SUM(R117:T117)</f>
        <v>0</v>
      </c>
      <c r="V117" s="33"/>
      <c r="W117" s="33"/>
      <c r="X117" s="33"/>
      <c r="Y117" s="21">
        <f>SUM(V117:X117)</f>
        <v>0</v>
      </c>
      <c r="Z117" s="33"/>
      <c r="AA117" s="33"/>
      <c r="AB117" s="33"/>
      <c r="AC117" s="18">
        <f t="shared" ref="AC117" si="148">SUM(Z117:AB117)</f>
        <v>0</v>
      </c>
      <c r="AD117" s="17"/>
      <c r="AE117" s="17"/>
      <c r="AF117" s="17"/>
      <c r="AG117" s="18">
        <f t="shared" ref="AG117" si="149">SUM(AD117:AF117)</f>
        <v>0</v>
      </c>
      <c r="AH117" s="18">
        <f t="shared" ref="AH117" si="150">SUM(U117,Y117,AC117,AG117)</f>
        <v>0</v>
      </c>
      <c r="AI117" s="19">
        <f>IF(ISERROR(AH117/$J$11),0,AH117/$J$118)</f>
        <v>0</v>
      </c>
      <c r="AJ117" s="20">
        <f>IF(ISERROR(AH117/$AH$119),"-",AH117/$AH$119)</f>
        <v>0</v>
      </c>
      <c r="AK117" s="1"/>
      <c r="AL117" s="1"/>
      <c r="AM117" s="1"/>
      <c r="AN117" s="1"/>
      <c r="AO117" s="1"/>
      <c r="AP117" s="1"/>
      <c r="AQ117" s="1"/>
      <c r="AR117" s="3"/>
    </row>
    <row r="118" spans="1:44" ht="20.100000000000001" customHeight="1" x14ac:dyDescent="0.25">
      <c r="A118" s="98" t="s">
        <v>71</v>
      </c>
      <c r="B118" s="99"/>
      <c r="C118" s="99"/>
      <c r="D118" s="99"/>
      <c r="E118" s="99"/>
      <c r="F118" s="53"/>
      <c r="G118" s="53"/>
      <c r="H118" s="53"/>
      <c r="I118" s="54"/>
      <c r="J118" s="55">
        <f>SUM(J114:J117)</f>
        <v>354828006</v>
      </c>
      <c r="K118" s="55">
        <f>SUM(K114:K117)</f>
        <v>354828006</v>
      </c>
      <c r="L118" s="53"/>
      <c r="M118" s="55">
        <f>SUM(M114:M117)</f>
        <v>0</v>
      </c>
      <c r="N118" s="55">
        <f>SUM(N114:N117)</f>
        <v>0</v>
      </c>
      <c r="O118" s="55">
        <f>SUM(O114:O117)</f>
        <v>0</v>
      </c>
      <c r="P118" s="56"/>
      <c r="Q118" s="57"/>
      <c r="R118" s="55">
        <f t="shared" ref="R118:AG118" si="151">SUM(R114:R117)</f>
        <v>0</v>
      </c>
      <c r="S118" s="55">
        <f t="shared" si="151"/>
        <v>0</v>
      </c>
      <c r="T118" s="55">
        <f t="shared" si="151"/>
        <v>311863080</v>
      </c>
      <c r="U118" s="55">
        <f t="shared" si="151"/>
        <v>311863080</v>
      </c>
      <c r="V118" s="55">
        <f t="shared" si="151"/>
        <v>4214926</v>
      </c>
      <c r="W118" s="55">
        <f t="shared" si="151"/>
        <v>38750000</v>
      </c>
      <c r="X118" s="55">
        <f>SUM(X114:X117)</f>
        <v>0</v>
      </c>
      <c r="Y118" s="55">
        <f>SUM(Y114:Y117)</f>
        <v>42964926</v>
      </c>
      <c r="Z118" s="55">
        <f t="shared" si="151"/>
        <v>0</v>
      </c>
      <c r="AA118" s="55">
        <f t="shared" si="151"/>
        <v>0</v>
      </c>
      <c r="AB118" s="55">
        <f t="shared" si="151"/>
        <v>0</v>
      </c>
      <c r="AC118" s="55">
        <f t="shared" si="151"/>
        <v>0</v>
      </c>
      <c r="AD118" s="55">
        <f t="shared" si="151"/>
        <v>0</v>
      </c>
      <c r="AE118" s="55">
        <f t="shared" si="151"/>
        <v>0</v>
      </c>
      <c r="AF118" s="55">
        <f t="shared" si="151"/>
        <v>0</v>
      </c>
      <c r="AG118" s="55">
        <f t="shared" si="151"/>
        <v>0</v>
      </c>
      <c r="AH118" s="55">
        <f>SUM(AH114:AH117)</f>
        <v>354828006</v>
      </c>
      <c r="AI118" s="58">
        <f>IF(ISERROR(AH118/J118),0,AH118/J118)</f>
        <v>1</v>
      </c>
      <c r="AJ118" s="58">
        <f>IF(ISERROR(AH118/$AH$119),0,AH118/$AH$119)</f>
        <v>0.92960790598568266</v>
      </c>
      <c r="AK118" s="1"/>
      <c r="AL118" s="46"/>
      <c r="AM118" s="1"/>
      <c r="AN118" s="1"/>
      <c r="AO118" s="1"/>
      <c r="AP118" s="1"/>
      <c r="AQ118" s="1"/>
      <c r="AR118" s="3"/>
    </row>
    <row r="119" spans="1:44" collapsed="1" x14ac:dyDescent="0.25">
      <c r="A119" s="100" t="str">
        <f>"TOTAL ASIG."&amp;" "&amp;$A$5</f>
        <v>TOTAL ASIG. 24 - 01 - 011 Programas de Desarrollo Juvenil Fisico y Mental</v>
      </c>
      <c r="B119" s="101"/>
      <c r="C119" s="101"/>
      <c r="D119" s="101"/>
      <c r="E119" s="101"/>
      <c r="F119" s="59"/>
      <c r="G119" s="59"/>
      <c r="H119" s="59"/>
      <c r="I119" s="60"/>
      <c r="J119" s="61">
        <f>SUM(J11,J15,J21,J25,J30,J34,J38,J53,J68,J81,J86,J93,J97,J101,J112,J105,J118)</f>
        <v>423832152</v>
      </c>
      <c r="K119" s="61">
        <f>SUM(K11,K15,K21,K25,K30,K34,K38,K53,K68,K81,K86,K93,K97,K101,K112,K105,K118)</f>
        <v>423832152</v>
      </c>
      <c r="L119" s="59"/>
      <c r="M119" s="61">
        <f>SUM(M11,M15,M21,M25,M30,M34,M38,M53,M68,M81,M86,M93,M97,M101,M112,M105,M118)</f>
        <v>0</v>
      </c>
      <c r="N119" s="61">
        <f>SUM(N11,N15,N21,N25,N30,N34,N38,N53,N68,N81,N86,N93,N97,N101,N112,N105,N118)</f>
        <v>0</v>
      </c>
      <c r="O119" s="61">
        <f>SUM(O11,O15,O21,O25,O30,O34,O38,O53,O68,O81,O86,O93,O97,O101,O112,O105,O118)</f>
        <v>0</v>
      </c>
      <c r="P119" s="62"/>
      <c r="Q119" s="63"/>
      <c r="R119" s="61">
        <f t="shared" ref="R119:AH119" si="152">SUM(R11,R15,R21,R25,R30,R34,R38,R53,R68,R81,R86,R93,R97,R101,R112,R105,R118)</f>
        <v>4517840</v>
      </c>
      <c r="S119" s="61">
        <f t="shared" si="152"/>
        <v>3558600</v>
      </c>
      <c r="T119" s="61">
        <f t="shared" si="152"/>
        <v>314999333</v>
      </c>
      <c r="U119" s="61">
        <f t="shared" si="152"/>
        <v>323075773</v>
      </c>
      <c r="V119" s="61">
        <f t="shared" si="152"/>
        <v>6971663</v>
      </c>
      <c r="W119" s="61">
        <f t="shared" si="152"/>
        <v>46488142</v>
      </c>
      <c r="X119" s="61">
        <f t="shared" si="152"/>
        <v>5160838</v>
      </c>
      <c r="Y119" s="61">
        <f>SUM(Y11,Y15,Y21,Y25,Y30,Y34,Y38,Y53,Y68,Y81,Y86,Y93,Y97,Y101,Y112,Y105,Y118)</f>
        <v>58620643</v>
      </c>
      <c r="Z119" s="61">
        <f t="shared" si="152"/>
        <v>0</v>
      </c>
      <c r="AA119" s="61">
        <f t="shared" si="152"/>
        <v>0</v>
      </c>
      <c r="AB119" s="61">
        <f t="shared" si="152"/>
        <v>0</v>
      </c>
      <c r="AC119" s="61">
        <f t="shared" si="152"/>
        <v>0</v>
      </c>
      <c r="AD119" s="61">
        <f t="shared" si="152"/>
        <v>0</v>
      </c>
      <c r="AE119" s="61">
        <f t="shared" si="152"/>
        <v>0</v>
      </c>
      <c r="AF119" s="61">
        <f t="shared" si="152"/>
        <v>0</v>
      </c>
      <c r="AG119" s="61">
        <f t="shared" si="152"/>
        <v>0</v>
      </c>
      <c r="AH119" s="61">
        <f>SUM(AH11,AH15,AH21,AH25,AH30,AH34,AH38,AH53,AH68,AH81,AH86,AH93,AH97,AH101,AH112,AH105,AH118)</f>
        <v>381696416</v>
      </c>
      <c r="AI119" s="61">
        <f>SUM(AI11,AI15,AI21,AI25,AI30,AI34,AI38,AI53,AI68,AI81,AI86,AI93,AI97,AI101,AI112,AI118,AI105)</f>
        <v>2.9474415713758058</v>
      </c>
      <c r="AJ119" s="64">
        <f>IF(ISERROR(AH119/$AH$119),0,AH119/$AH$119)</f>
        <v>1</v>
      </c>
      <c r="AK119" s="1"/>
      <c r="AL119" s="1"/>
      <c r="AM119" s="1"/>
      <c r="AN119" s="1"/>
      <c r="AO119" s="1"/>
      <c r="AP119" s="1"/>
      <c r="AQ119" s="1"/>
      <c r="AR119" s="3"/>
    </row>
    <row r="120" spans="1:44" x14ac:dyDescent="0.25">
      <c r="J120" s="35"/>
      <c r="R120" s="35"/>
      <c r="S120" s="35"/>
      <c r="T120" s="35"/>
      <c r="V120" s="35"/>
      <c r="W120" s="35"/>
      <c r="X120" s="35"/>
      <c r="Z120" s="35"/>
      <c r="AA120" s="35"/>
      <c r="AB120" s="35"/>
      <c r="AD120" s="35"/>
      <c r="AE120" s="35"/>
      <c r="AF120" s="35"/>
      <c r="AK120" s="1"/>
      <c r="AL120" s="1"/>
      <c r="AM120" s="1"/>
      <c r="AN120" s="1"/>
      <c r="AO120" s="1"/>
      <c r="AP120" s="1"/>
      <c r="AQ120" s="1"/>
      <c r="AR120" s="3"/>
    </row>
    <row r="121" spans="1:44" ht="14.25" x14ac:dyDescent="0.25">
      <c r="J121" s="35"/>
      <c r="R121" s="35"/>
      <c r="S121" s="35"/>
      <c r="T121" s="35"/>
      <c r="V121" s="35"/>
      <c r="W121" s="35"/>
      <c r="X121" s="35"/>
      <c r="Z121" s="35"/>
      <c r="AA121" s="35"/>
      <c r="AD121" s="49"/>
      <c r="AE121" s="35"/>
      <c r="AF121" s="35"/>
      <c r="AK121" s="1"/>
      <c r="AL121" s="1"/>
      <c r="AM121" s="1"/>
      <c r="AN121" s="1"/>
      <c r="AO121" s="1"/>
      <c r="AP121" s="1"/>
      <c r="AQ121" s="1"/>
      <c r="AR121" s="3"/>
    </row>
    <row r="122" spans="1:44" x14ac:dyDescent="0.25">
      <c r="J122" s="35"/>
      <c r="R122" s="35"/>
      <c r="S122" s="35"/>
      <c r="T122" s="35"/>
      <c r="V122" s="35"/>
      <c r="W122" s="35"/>
      <c r="X122" s="35"/>
      <c r="Z122" s="35"/>
      <c r="AA122" s="35"/>
      <c r="AB122" s="35"/>
      <c r="AD122" s="35"/>
      <c r="AE122" s="35"/>
      <c r="AF122" s="35"/>
    </row>
    <row r="123" spans="1:44" x14ac:dyDescent="0.25">
      <c r="J123" s="35"/>
      <c r="R123" s="35"/>
      <c r="S123" s="35"/>
      <c r="T123" s="35"/>
      <c r="V123" s="35"/>
      <c r="W123" s="35"/>
      <c r="X123" s="35"/>
      <c r="Z123" s="35"/>
      <c r="AA123" s="35"/>
      <c r="AB123" s="35"/>
      <c r="AE123" s="35"/>
      <c r="AK123" s="1"/>
      <c r="AL123" s="1"/>
      <c r="AM123" s="1"/>
      <c r="AN123" s="1"/>
      <c r="AO123" s="1"/>
      <c r="AP123" s="1"/>
      <c r="AQ123" s="1"/>
      <c r="AR123" s="3"/>
    </row>
    <row r="124" spans="1:44" x14ac:dyDescent="0.25">
      <c r="J124" s="35"/>
      <c r="R124" s="35"/>
      <c r="S124" s="35"/>
      <c r="T124" s="35"/>
      <c r="V124" s="35"/>
      <c r="W124" s="35"/>
      <c r="X124" s="35"/>
      <c r="Z124" s="35"/>
      <c r="AA124" s="35"/>
      <c r="AB124" s="35"/>
      <c r="AD124" s="35"/>
      <c r="AE124" s="35"/>
      <c r="AF124" s="35"/>
    </row>
    <row r="125" spans="1:44" x14ac:dyDescent="0.15">
      <c r="J125" s="35"/>
      <c r="R125" s="35"/>
      <c r="S125" s="35"/>
      <c r="T125" s="35"/>
      <c r="V125" s="35"/>
      <c r="W125" s="35"/>
      <c r="X125" s="35"/>
      <c r="Z125" s="35"/>
      <c r="AA125" s="35"/>
      <c r="AB125" s="35"/>
      <c r="AD125" s="35"/>
      <c r="AE125" s="35"/>
      <c r="AF125" s="35"/>
      <c r="AH125" s="89"/>
    </row>
    <row r="126" spans="1:44" x14ac:dyDescent="0.25">
      <c r="J126" s="35"/>
      <c r="R126" s="35"/>
      <c r="S126" s="35"/>
      <c r="T126" s="35"/>
      <c r="V126" s="35"/>
      <c r="W126" s="35"/>
      <c r="X126" s="35"/>
      <c r="Z126" s="35"/>
      <c r="AA126" s="35"/>
      <c r="AB126" s="35"/>
      <c r="AD126" s="35"/>
      <c r="AE126" s="35"/>
      <c r="AF126" s="35"/>
    </row>
    <row r="127" spans="1:44" x14ac:dyDescent="0.25">
      <c r="J127" s="35"/>
      <c r="R127" s="35"/>
      <c r="S127" s="35"/>
      <c r="T127" s="35"/>
      <c r="V127" s="35"/>
      <c r="W127" s="35"/>
      <c r="X127" s="35"/>
      <c r="Z127" s="35"/>
      <c r="AA127" s="35"/>
      <c r="AB127" s="35"/>
      <c r="AD127" s="35"/>
      <c r="AE127" s="35"/>
      <c r="AF127" s="35"/>
    </row>
    <row r="128" spans="1:44" x14ac:dyDescent="0.25">
      <c r="A128" s="2"/>
      <c r="J128" s="35"/>
      <c r="R128" s="35"/>
      <c r="S128" s="35"/>
      <c r="T128" s="35"/>
      <c r="V128" s="35"/>
      <c r="W128" s="35"/>
      <c r="X128" s="35"/>
      <c r="Z128" s="35"/>
      <c r="AA128" s="35"/>
      <c r="AB128" s="35"/>
      <c r="AD128" s="35"/>
      <c r="AE128" s="35"/>
      <c r="AF128" s="35"/>
    </row>
    <row r="129" spans="1:32" x14ac:dyDescent="0.25">
      <c r="A129" s="2"/>
      <c r="J129" s="35"/>
      <c r="R129" s="35"/>
      <c r="S129" s="35"/>
      <c r="T129" s="35"/>
      <c r="V129" s="35"/>
      <c r="W129" s="35"/>
      <c r="X129" s="35"/>
      <c r="Z129" s="35"/>
      <c r="AA129" s="35"/>
      <c r="AB129" s="35"/>
      <c r="AD129" s="35"/>
      <c r="AE129" s="35"/>
      <c r="AF129" s="35"/>
    </row>
    <row r="130" spans="1:32" x14ac:dyDescent="0.25">
      <c r="A130" s="2"/>
      <c r="J130" s="35"/>
      <c r="R130" s="35"/>
      <c r="S130" s="35"/>
      <c r="T130" s="35"/>
      <c r="V130" s="35"/>
      <c r="W130" s="35"/>
      <c r="X130" s="35"/>
      <c r="Z130" s="35"/>
      <c r="AA130" s="35"/>
      <c r="AB130" s="35"/>
      <c r="AD130" s="35"/>
      <c r="AE130" s="35"/>
      <c r="AF130" s="35"/>
    </row>
    <row r="131" spans="1:32" x14ac:dyDescent="0.25">
      <c r="A131" s="2"/>
      <c r="J131" s="35"/>
      <c r="R131" s="35"/>
      <c r="S131" s="35"/>
      <c r="T131" s="35"/>
      <c r="V131" s="35"/>
      <c r="W131" s="35"/>
      <c r="X131" s="35"/>
      <c r="Z131" s="35"/>
      <c r="AA131" s="35"/>
      <c r="AB131" s="35"/>
      <c r="AD131" s="35"/>
      <c r="AE131" s="35"/>
      <c r="AF131" s="35"/>
    </row>
    <row r="132" spans="1:32" x14ac:dyDescent="0.25">
      <c r="A132" s="2"/>
      <c r="J132" s="35"/>
      <c r="R132" s="35"/>
      <c r="S132" s="35"/>
      <c r="T132" s="35"/>
      <c r="V132" s="35"/>
      <c r="W132" s="35"/>
      <c r="X132" s="35"/>
      <c r="Z132" s="35"/>
      <c r="AA132" s="35"/>
      <c r="AB132" s="35"/>
      <c r="AD132" s="35"/>
      <c r="AE132" s="35"/>
      <c r="AF132" s="35"/>
    </row>
    <row r="133" spans="1:32" x14ac:dyDescent="0.25">
      <c r="A133" s="2"/>
      <c r="J133" s="35"/>
      <c r="R133" s="35"/>
      <c r="S133" s="35"/>
      <c r="T133" s="35"/>
      <c r="V133" s="35"/>
      <c r="W133" s="35"/>
      <c r="X133" s="35"/>
      <c r="Z133" s="35"/>
      <c r="AA133" s="35"/>
      <c r="AB133" s="35"/>
      <c r="AD133" s="35"/>
      <c r="AE133" s="35"/>
      <c r="AF133" s="35"/>
    </row>
    <row r="134" spans="1:32" x14ac:dyDescent="0.25">
      <c r="A134" s="2"/>
      <c r="J134" s="35"/>
      <c r="R134" s="35"/>
      <c r="S134" s="35"/>
      <c r="T134" s="35"/>
      <c r="V134" s="35"/>
      <c r="W134" s="35"/>
      <c r="X134" s="35"/>
      <c r="Z134" s="35"/>
      <c r="AA134" s="35"/>
      <c r="AB134" s="35"/>
      <c r="AD134" s="35"/>
      <c r="AE134" s="35"/>
      <c r="AF134" s="35"/>
    </row>
    <row r="135" spans="1:32" x14ac:dyDescent="0.25">
      <c r="A135" s="2"/>
      <c r="J135" s="35"/>
      <c r="R135" s="35"/>
      <c r="S135" s="35"/>
      <c r="T135" s="35"/>
      <c r="V135" s="35"/>
      <c r="W135" s="35"/>
      <c r="X135" s="35"/>
      <c r="Z135" s="35"/>
      <c r="AA135" s="35"/>
      <c r="AB135" s="35"/>
      <c r="AD135" s="35"/>
      <c r="AE135" s="35"/>
      <c r="AF135" s="35"/>
    </row>
    <row r="136" spans="1:32" x14ac:dyDescent="0.25">
      <c r="A136" s="2"/>
      <c r="J136" s="35"/>
      <c r="R136" s="35"/>
      <c r="S136" s="35"/>
      <c r="T136" s="35"/>
      <c r="V136" s="35"/>
      <c r="W136" s="35"/>
      <c r="X136" s="35"/>
      <c r="Z136" s="35"/>
      <c r="AA136" s="35"/>
      <c r="AB136" s="35"/>
      <c r="AD136" s="35"/>
      <c r="AE136" s="35"/>
      <c r="AF136" s="35"/>
    </row>
  </sheetData>
  <mergeCells count="64">
    <mergeCell ref="A1:AJ1"/>
    <mergeCell ref="A2:AJ2"/>
    <mergeCell ref="A3:AJ3"/>
    <mergeCell ref="A4:AJ4"/>
    <mergeCell ref="A5:AJ5"/>
    <mergeCell ref="AG6:AG7"/>
    <mergeCell ref="AH6:AH7"/>
    <mergeCell ref="AI6:AJ6"/>
    <mergeCell ref="Q6:Q7"/>
    <mergeCell ref="R6:T6"/>
    <mergeCell ref="U6:U7"/>
    <mergeCell ref="V6:X6"/>
    <mergeCell ref="Y6:Y7"/>
    <mergeCell ref="Z6:AB6"/>
    <mergeCell ref="AC6:AC7"/>
    <mergeCell ref="AD6:AF6"/>
    <mergeCell ref="M6:O6"/>
    <mergeCell ref="P6:P7"/>
    <mergeCell ref="D6:D7"/>
    <mergeCell ref="E6:E7"/>
    <mergeCell ref="F6:F7"/>
    <mergeCell ref="G6:G7"/>
    <mergeCell ref="H6:I6"/>
    <mergeCell ref="J6:J7"/>
    <mergeCell ref="K6:K7"/>
    <mergeCell ref="L6:L7"/>
    <mergeCell ref="A15:E15"/>
    <mergeCell ref="A21:E21"/>
    <mergeCell ref="A25:E25"/>
    <mergeCell ref="A30:E30"/>
    <mergeCell ref="A34:E34"/>
    <mergeCell ref="A16:E16"/>
    <mergeCell ref="A22:E22"/>
    <mergeCell ref="B6:B7"/>
    <mergeCell ref="A8:E8"/>
    <mergeCell ref="A12:E12"/>
    <mergeCell ref="A6:A7"/>
    <mergeCell ref="A11:E11"/>
    <mergeCell ref="C6:C7"/>
    <mergeCell ref="A119:E119"/>
    <mergeCell ref="A81:E81"/>
    <mergeCell ref="A86:E86"/>
    <mergeCell ref="A97:E97"/>
    <mergeCell ref="A101:E101"/>
    <mergeCell ref="A113:E113"/>
    <mergeCell ref="A98:E98"/>
    <mergeCell ref="A106:E106"/>
    <mergeCell ref="A87:E87"/>
    <mergeCell ref="A105:E105"/>
    <mergeCell ref="A102:E102"/>
    <mergeCell ref="A93:E93"/>
    <mergeCell ref="A82:E82"/>
    <mergeCell ref="A112:E112"/>
    <mergeCell ref="A118:E118"/>
    <mergeCell ref="A94:E94"/>
    <mergeCell ref="A39:E39"/>
    <mergeCell ref="A69:E69"/>
    <mergeCell ref="A53:E53"/>
    <mergeCell ref="A68:E68"/>
    <mergeCell ref="A26:E26"/>
    <mergeCell ref="A31:E31"/>
    <mergeCell ref="A54:E54"/>
    <mergeCell ref="A35:E35"/>
    <mergeCell ref="A38:E38"/>
  </mergeCells>
  <dataValidations count="3">
    <dataValidation allowBlank="1" showInputMessage="1" showErrorMessage="1" errorTitle="Sólo números" error="Sólo ingresar números sin letras_x000a_" sqref="O41:O44 O14 O102 O24 O29 O71:O72 O98 O82 O56:O62 O100 O96 O8 O12 O16 O22 O26 O31 O35 O39 O54 O69 O87 O106 O94 O113:O116" xr:uid="{00000000-0002-0000-0000-000000000000}"/>
    <dataValidation type="textLength" operator="lessThanOrEqual" allowBlank="1" showInputMessage="1" showErrorMessage="1" errorTitle="MÁXIMO DE CARACTERES SOBREPASADO" error="Sólo 255 caracteres por celdas" sqref="P14 P56:P62 P71:P72 P29 P96 P100 P24 P41:P44 P114:Q116 E114:G116" xr:uid="{00000000-0002-0000-0000-000001000000}">
      <formula1>255</formula1>
    </dataValidation>
    <dataValidation type="decimal" allowBlank="1" showInputMessage="1" showErrorMessage="1" errorTitle="Sólo números" error="Sólo ingresar números sin letras_x000a_" sqref="Z96:AB96 AD13:AF14 Z14:AB14 Z56:AB62 AD71:AD72 Z24:AB24 AD56:AF67 Z29:AB29 AE40:AF41 AB40:AB44 Z71:AB72 AE109:AF111 Z10:AB10 AD23:AF24 AD36:AF37 AE83:AF84 Z100:AB100 AD103:AF103 Z41:AA44 AE107:AF107 AD33:AF33 AD85:AF85 AD95:AF96 AD20:AF20 AD99:AF100 AD41 AD9:AF10 J114:K116 AE55:AF55 AE32:AF32 AE70:AF72 AE17:AF19 AE104:AF104 AD42:AF52 AD108:AF108 AD73:AF80 AE88:AF92 V114:X116 Z114:AB116 R114:T116 AD114:AF117 AD29:AF29 AE27:AF28" xr:uid="{00000000-0002-0000-0000-000002000000}">
      <formula1>-100000000</formula1>
      <formula2>10000000000</formula2>
    </dataValidation>
  </dataValidations>
  <printOptions horizontalCentered="1" verticalCentered="1"/>
  <pageMargins left="0" right="0" top="0.74803149606299213" bottom="0.74803149606299213" header="0.31496062992125984" footer="0.31496062992125984"/>
  <pageSetup paperSize="41" scale="50" orientation="landscape" r:id="rId1"/>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3CCFF"/>
    <pageSetUpPr fitToPage="1"/>
  </sheetPr>
  <dimension ref="A1:Y42"/>
  <sheetViews>
    <sheetView topLeftCell="B7" workbookViewId="0">
      <selection activeCell="J25" sqref="J25"/>
    </sheetView>
  </sheetViews>
  <sheetFormatPr baseColWidth="10" defaultColWidth="11.42578125" defaultRowHeight="11.25" outlineLevelCol="1" x14ac:dyDescent="0.25"/>
  <cols>
    <col min="1" max="1" width="34.85546875" style="34" customWidth="1"/>
    <col min="2" max="2" width="13.140625" style="37" customWidth="1"/>
    <col min="3" max="6" width="12.7109375" style="34" customWidth="1"/>
    <col min="7" max="9" width="12.7109375" style="37" customWidth="1" outlineLevel="1"/>
    <col min="10" max="10" width="12.7109375" style="37" customWidth="1"/>
    <col min="11" max="13" width="12.7109375" style="37" customWidth="1" outlineLevel="1"/>
    <col min="14" max="14" width="12.7109375" style="37" customWidth="1"/>
    <col min="15" max="17" width="12.7109375" style="37" hidden="1" customWidth="1" outlineLevel="1"/>
    <col min="18" max="18" width="12.7109375" style="37" customWidth="1" collapsed="1"/>
    <col min="19" max="21" width="12.7109375" style="37" hidden="1" customWidth="1" outlineLevel="1"/>
    <col min="22" max="22" width="12.7109375" style="37" customWidth="1" collapsed="1"/>
    <col min="23" max="23" width="12.7109375" style="37" customWidth="1"/>
    <col min="24" max="25" width="12.7109375" style="38" customWidth="1"/>
    <col min="26" max="16384" width="11.42578125" style="2"/>
  </cols>
  <sheetData>
    <row r="1" spans="1:25" s="1" customFormat="1" ht="16.5" customHeight="1" x14ac:dyDescent="0.25">
      <c r="A1" s="117" t="str">
        <f>+'24-01-011 Prog. Fisico y Mental'!A1:AJ1</f>
        <v>PARTIDA 21 -05 - 01 INSTITUTO NACIONAL DE LA JUVENTUD</v>
      </c>
      <c r="B1" s="117"/>
      <c r="C1" s="117"/>
      <c r="D1" s="117"/>
      <c r="E1" s="117"/>
      <c r="F1" s="117"/>
      <c r="G1" s="117"/>
      <c r="H1" s="117"/>
      <c r="I1" s="117"/>
      <c r="J1" s="117"/>
      <c r="K1" s="117"/>
      <c r="L1" s="117"/>
      <c r="M1" s="117"/>
      <c r="N1" s="117"/>
      <c r="O1" s="117"/>
      <c r="P1" s="117"/>
      <c r="Q1" s="117"/>
      <c r="R1" s="117"/>
      <c r="S1" s="117"/>
      <c r="T1" s="117"/>
      <c r="U1" s="117"/>
      <c r="V1" s="117"/>
      <c r="W1" s="117"/>
      <c r="X1" s="117"/>
      <c r="Y1" s="117"/>
    </row>
    <row r="2" spans="1:25" s="1" customFormat="1" ht="16.5" customHeight="1" x14ac:dyDescent="0.25">
      <c r="A2" s="117" t="s">
        <v>72</v>
      </c>
      <c r="B2" s="117"/>
      <c r="C2" s="117"/>
      <c r="D2" s="117"/>
      <c r="E2" s="117"/>
      <c r="F2" s="117"/>
      <c r="G2" s="117"/>
      <c r="H2" s="117"/>
      <c r="I2" s="117"/>
      <c r="J2" s="117"/>
      <c r="K2" s="117"/>
      <c r="L2" s="117"/>
      <c r="M2" s="117"/>
      <c r="N2" s="117"/>
      <c r="O2" s="117"/>
      <c r="P2" s="117"/>
      <c r="Q2" s="117"/>
      <c r="R2" s="117"/>
      <c r="S2" s="117"/>
      <c r="T2" s="117"/>
      <c r="U2" s="117"/>
      <c r="V2" s="117"/>
      <c r="W2" s="117"/>
      <c r="X2" s="117"/>
      <c r="Y2" s="117"/>
    </row>
    <row r="3" spans="1:25" s="1" customFormat="1" ht="16.5" customHeight="1" x14ac:dyDescent="0.25">
      <c r="A3" s="117" t="s">
        <v>127</v>
      </c>
      <c r="B3" s="117"/>
      <c r="C3" s="117"/>
      <c r="D3" s="117"/>
      <c r="E3" s="117"/>
      <c r="F3" s="117"/>
      <c r="G3" s="117"/>
      <c r="H3" s="117"/>
      <c r="I3" s="117"/>
      <c r="J3" s="117"/>
      <c r="K3" s="117"/>
      <c r="L3" s="117"/>
      <c r="M3" s="117"/>
      <c r="N3" s="117"/>
      <c r="O3" s="117"/>
      <c r="P3" s="117"/>
      <c r="Q3" s="117"/>
      <c r="R3" s="117"/>
      <c r="S3" s="117"/>
      <c r="T3" s="117"/>
      <c r="U3" s="117"/>
      <c r="V3" s="117"/>
      <c r="W3" s="117"/>
      <c r="X3" s="117"/>
      <c r="Y3" s="117"/>
    </row>
    <row r="4" spans="1:25" s="1" customFormat="1" ht="16.5" customHeight="1" x14ac:dyDescent="0.25">
      <c r="A4" s="117" t="s">
        <v>0</v>
      </c>
      <c r="B4" s="117"/>
      <c r="C4" s="117"/>
      <c r="D4" s="117"/>
      <c r="E4" s="117"/>
      <c r="F4" s="117"/>
      <c r="G4" s="117"/>
      <c r="H4" s="117"/>
      <c r="I4" s="117"/>
      <c r="J4" s="117"/>
      <c r="K4" s="117"/>
      <c r="L4" s="117"/>
      <c r="M4" s="117"/>
      <c r="N4" s="117"/>
      <c r="O4" s="117"/>
      <c r="P4" s="117"/>
      <c r="Q4" s="117"/>
      <c r="R4" s="117"/>
      <c r="S4" s="117"/>
      <c r="T4" s="117"/>
      <c r="U4" s="117"/>
      <c r="V4" s="117"/>
      <c r="W4" s="117"/>
      <c r="X4" s="117"/>
      <c r="Y4" s="117"/>
    </row>
    <row r="5" spans="1:25" ht="24.95" customHeight="1" x14ac:dyDescent="0.25">
      <c r="A5" s="122" t="str">
        <f>+'24-01-011 Prog. Fisico y Mental'!A5:U5</f>
        <v>24 - 01 - 011 Programas de Desarrollo Juvenil Fisico y Mental</v>
      </c>
      <c r="B5" s="105"/>
      <c r="C5" s="105"/>
      <c r="D5" s="105"/>
      <c r="E5" s="105"/>
      <c r="F5" s="105"/>
      <c r="G5" s="105"/>
      <c r="H5" s="105"/>
      <c r="I5" s="105"/>
      <c r="J5" s="105"/>
      <c r="K5" s="105"/>
      <c r="L5" s="105"/>
      <c r="M5" s="105"/>
      <c r="N5" s="105"/>
      <c r="O5" s="105"/>
      <c r="P5" s="105"/>
      <c r="Q5" s="105"/>
      <c r="R5" s="105"/>
      <c r="S5" s="105"/>
      <c r="T5" s="105"/>
      <c r="U5" s="105"/>
      <c r="V5" s="105"/>
      <c r="W5" s="105"/>
      <c r="X5" s="105"/>
      <c r="Y5" s="106"/>
    </row>
    <row r="6" spans="1:25" s="34" customFormat="1" ht="25.5" customHeight="1" x14ac:dyDescent="0.25">
      <c r="A6" s="107" t="s">
        <v>2</v>
      </c>
      <c r="B6" s="112" t="s">
        <v>8</v>
      </c>
      <c r="C6" s="112" t="s">
        <v>73</v>
      </c>
      <c r="D6" s="108" t="s">
        <v>11</v>
      </c>
      <c r="E6" s="109"/>
      <c r="F6" s="110"/>
      <c r="G6" s="115" t="s">
        <v>14</v>
      </c>
      <c r="H6" s="115"/>
      <c r="I6" s="115"/>
      <c r="J6" s="112" t="s">
        <v>15</v>
      </c>
      <c r="K6" s="115" t="s">
        <v>14</v>
      </c>
      <c r="L6" s="115"/>
      <c r="M6" s="115"/>
      <c r="N6" s="112" t="s">
        <v>16</v>
      </c>
      <c r="O6" s="115" t="s">
        <v>14</v>
      </c>
      <c r="P6" s="115"/>
      <c r="Q6" s="115"/>
      <c r="R6" s="112" t="s">
        <v>17</v>
      </c>
      <c r="S6" s="115" t="s">
        <v>14</v>
      </c>
      <c r="T6" s="115"/>
      <c r="U6" s="115"/>
      <c r="V6" s="112" t="s">
        <v>18</v>
      </c>
      <c r="W6" s="112" t="s">
        <v>19</v>
      </c>
      <c r="X6" s="121" t="s">
        <v>74</v>
      </c>
      <c r="Y6" s="121"/>
    </row>
    <row r="7" spans="1:25" s="34" customFormat="1" ht="24" customHeight="1" x14ac:dyDescent="0.25">
      <c r="A7" s="107"/>
      <c r="B7" s="113"/>
      <c r="C7" s="113"/>
      <c r="D7" s="65" t="s">
        <v>24</v>
      </c>
      <c r="E7" s="65" t="s">
        <v>25</v>
      </c>
      <c r="F7" s="65" t="s">
        <v>26</v>
      </c>
      <c r="G7" s="65" t="s">
        <v>27</v>
      </c>
      <c r="H7" s="65" t="s">
        <v>28</v>
      </c>
      <c r="I7" s="65" t="s">
        <v>29</v>
      </c>
      <c r="J7" s="113"/>
      <c r="K7" s="65" t="s">
        <v>30</v>
      </c>
      <c r="L7" s="65" t="s">
        <v>31</v>
      </c>
      <c r="M7" s="65" t="s">
        <v>32</v>
      </c>
      <c r="N7" s="113"/>
      <c r="O7" s="65" t="s">
        <v>33</v>
      </c>
      <c r="P7" s="65" t="s">
        <v>34</v>
      </c>
      <c r="Q7" s="65" t="s">
        <v>35</v>
      </c>
      <c r="R7" s="113"/>
      <c r="S7" s="65" t="s">
        <v>36</v>
      </c>
      <c r="T7" s="65" t="s">
        <v>37</v>
      </c>
      <c r="U7" s="65" t="s">
        <v>38</v>
      </c>
      <c r="V7" s="113"/>
      <c r="W7" s="113"/>
      <c r="X7" s="66" t="s">
        <v>39</v>
      </c>
      <c r="Y7" s="66" t="s">
        <v>75</v>
      </c>
    </row>
    <row r="8" spans="1:25" ht="26.25" customHeight="1" x14ac:dyDescent="0.25">
      <c r="A8" s="39" t="s">
        <v>41</v>
      </c>
      <c r="B8" s="23">
        <f>+'24-01-011 Prog. Fisico y Mental'!J11</f>
        <v>0</v>
      </c>
      <c r="C8" s="23">
        <f>+'24-01-011 Prog. Fisico y Mental'!K11</f>
        <v>0</v>
      </c>
      <c r="D8" s="23">
        <f>+'24-01-011 Prog. Fisico y Mental'!M11</f>
        <v>0</v>
      </c>
      <c r="E8" s="23">
        <f>+'24-01-011 Prog. Fisico y Mental'!N11</f>
        <v>0</v>
      </c>
      <c r="F8" s="23">
        <f>+'24-01-011 Prog. Fisico y Mental'!O11</f>
        <v>0</v>
      </c>
      <c r="G8" s="23">
        <f>+'24-01-011 Prog. Fisico y Mental'!R11</f>
        <v>0</v>
      </c>
      <c r="H8" s="23">
        <f>+'24-01-011 Prog. Fisico y Mental'!S11</f>
        <v>0</v>
      </c>
      <c r="I8" s="23">
        <f>+'24-01-011 Prog. Fisico y Mental'!T11</f>
        <v>0</v>
      </c>
      <c r="J8" s="23">
        <f>+'24-01-011 Prog. Fisico y Mental'!U11</f>
        <v>0</v>
      </c>
      <c r="K8" s="23">
        <f>+'24-01-011 Prog. Fisico y Mental'!V11</f>
        <v>0</v>
      </c>
      <c r="L8" s="23">
        <f>+'24-01-011 Prog. Fisico y Mental'!W11</f>
        <v>0</v>
      </c>
      <c r="M8" s="23">
        <f>+'24-01-011 Prog. Fisico y Mental'!X11</f>
        <v>0</v>
      </c>
      <c r="N8" s="23">
        <f>+'24-01-011 Prog. Fisico y Mental'!Y11</f>
        <v>0</v>
      </c>
      <c r="O8" s="23">
        <f>+'24-01-011 Prog. Fisico y Mental'!Z11</f>
        <v>0</v>
      </c>
      <c r="P8" s="23">
        <f>+'24-01-011 Prog. Fisico y Mental'!AA11</f>
        <v>0</v>
      </c>
      <c r="Q8" s="23">
        <f>+'24-01-011 Prog. Fisico y Mental'!AB11</f>
        <v>0</v>
      </c>
      <c r="R8" s="23">
        <f>+'24-01-011 Prog. Fisico y Mental'!AC11</f>
        <v>0</v>
      </c>
      <c r="S8" s="23">
        <f>+'24-01-011 Prog. Fisico y Mental'!AD11</f>
        <v>0</v>
      </c>
      <c r="T8" s="23">
        <f>+'24-01-011 Prog. Fisico y Mental'!AE11</f>
        <v>0</v>
      </c>
      <c r="U8" s="23">
        <f>+'24-01-011 Prog. Fisico y Mental'!AF11</f>
        <v>0</v>
      </c>
      <c r="V8" s="23">
        <f>+'24-01-011 Prog. Fisico y Mental'!AG11</f>
        <v>0</v>
      </c>
      <c r="W8" s="23">
        <f>+'24-01-011 Prog. Fisico y Mental'!AH11</f>
        <v>0</v>
      </c>
      <c r="X8" s="19">
        <f>+'24-01-011 Prog. Fisico y Mental'!AI11</f>
        <v>0</v>
      </c>
      <c r="Y8" s="19">
        <f>+'24-01-011 Prog. Fisico y Mental'!AJ11</f>
        <v>0</v>
      </c>
    </row>
    <row r="9" spans="1:25" ht="26.25" customHeight="1" x14ac:dyDescent="0.25">
      <c r="A9" s="39" t="s">
        <v>43</v>
      </c>
      <c r="B9" s="23">
        <f>+'24-01-011 Prog. Fisico y Mental'!J15</f>
        <v>0</v>
      </c>
      <c r="C9" s="23">
        <f>+'24-01-011 Prog. Fisico y Mental'!K15</f>
        <v>0</v>
      </c>
      <c r="D9" s="23">
        <f>+'24-01-011 Prog. Fisico y Mental'!M15</f>
        <v>0</v>
      </c>
      <c r="E9" s="23">
        <f>+'24-01-011 Prog. Fisico y Mental'!N15</f>
        <v>0</v>
      </c>
      <c r="F9" s="23">
        <f>+'24-01-011 Prog. Fisico y Mental'!O15</f>
        <v>0</v>
      </c>
      <c r="G9" s="23">
        <f>+'24-01-011 Prog. Fisico y Mental'!R15</f>
        <v>0</v>
      </c>
      <c r="H9" s="23">
        <f>+'24-01-011 Prog. Fisico y Mental'!S15</f>
        <v>0</v>
      </c>
      <c r="I9" s="23">
        <f>+'24-01-011 Prog. Fisico y Mental'!T15</f>
        <v>0</v>
      </c>
      <c r="J9" s="23">
        <f>+'24-01-011 Prog. Fisico y Mental'!U15</f>
        <v>0</v>
      </c>
      <c r="K9" s="23">
        <f>+'24-01-011 Prog. Fisico y Mental'!V15</f>
        <v>0</v>
      </c>
      <c r="L9" s="23">
        <f>+'24-01-011 Prog. Fisico y Mental'!W15</f>
        <v>0</v>
      </c>
      <c r="M9" s="23">
        <f>+'24-01-011 Prog. Fisico y Mental'!X15</f>
        <v>0</v>
      </c>
      <c r="N9" s="23">
        <f>+'24-01-011 Prog. Fisico y Mental'!Y15</f>
        <v>0</v>
      </c>
      <c r="O9" s="23">
        <f>+'24-01-011 Prog. Fisico y Mental'!Z15</f>
        <v>0</v>
      </c>
      <c r="P9" s="23">
        <f>+'24-01-011 Prog. Fisico y Mental'!AA15</f>
        <v>0</v>
      </c>
      <c r="Q9" s="23">
        <f>+'24-01-011 Prog. Fisico y Mental'!AB15</f>
        <v>0</v>
      </c>
      <c r="R9" s="23">
        <f>+'24-01-011 Prog. Fisico y Mental'!AC15</f>
        <v>0</v>
      </c>
      <c r="S9" s="23">
        <f>+'24-01-011 Prog. Fisico y Mental'!AD15</f>
        <v>0</v>
      </c>
      <c r="T9" s="23">
        <f>+'24-01-011 Prog. Fisico y Mental'!AE15</f>
        <v>0</v>
      </c>
      <c r="U9" s="23">
        <f>+'24-01-011 Prog. Fisico y Mental'!AF15</f>
        <v>0</v>
      </c>
      <c r="V9" s="23">
        <f>+'24-01-011 Prog. Fisico y Mental'!AG15</f>
        <v>0</v>
      </c>
      <c r="W9" s="23">
        <f>+'24-01-011 Prog. Fisico y Mental'!AH15</f>
        <v>0</v>
      </c>
      <c r="X9" s="19">
        <f>+'24-01-011 Prog. Fisico y Mental'!AI15</f>
        <v>0</v>
      </c>
      <c r="Y9" s="19">
        <f>+'24-01-011 Prog. Fisico y Mental'!AJ15</f>
        <v>0</v>
      </c>
    </row>
    <row r="10" spans="1:25" ht="26.25" customHeight="1" x14ac:dyDescent="0.25">
      <c r="A10" s="39" t="s">
        <v>45</v>
      </c>
      <c r="B10" s="23">
        <f>+'24-01-011 Prog. Fisico y Mental'!J21</f>
        <v>14279786</v>
      </c>
      <c r="C10" s="23">
        <f>+'24-01-011 Prog. Fisico y Mental'!K21</f>
        <v>14279786</v>
      </c>
      <c r="D10" s="23">
        <f>+'24-01-011 Prog. Fisico y Mental'!M21</f>
        <v>0</v>
      </c>
      <c r="E10" s="23">
        <f>+'24-01-011 Prog. Fisico y Mental'!N21</f>
        <v>0</v>
      </c>
      <c r="F10" s="23">
        <f>+'24-01-011 Prog. Fisico y Mental'!O21</f>
        <v>0</v>
      </c>
      <c r="G10" s="23">
        <f>+'24-01-011 Prog. Fisico y Mental'!R21</f>
        <v>1186200</v>
      </c>
      <c r="H10" s="23">
        <f>+'24-01-011 Prog. Fisico y Mental'!S21</f>
        <v>1186200</v>
      </c>
      <c r="I10" s="23">
        <f>+'24-01-011 Prog. Fisico y Mental'!T21</f>
        <v>1186200</v>
      </c>
      <c r="J10" s="23">
        <f>+'24-01-011 Prog. Fisico y Mental'!U21</f>
        <v>3558600</v>
      </c>
      <c r="K10" s="23">
        <f>+'24-01-011 Prog. Fisico y Mental'!V21</f>
        <v>1130013</v>
      </c>
      <c r="L10" s="23">
        <f>+'24-01-011 Prog. Fisico y Mental'!W21</f>
        <v>1231586</v>
      </c>
      <c r="M10" s="23">
        <f>+'24-01-011 Prog. Fisico y Mental'!X21</f>
        <v>1186200</v>
      </c>
      <c r="N10" s="23">
        <f>+'24-01-011 Prog. Fisico y Mental'!Y21</f>
        <v>3547799</v>
      </c>
      <c r="O10" s="23">
        <f>+'24-01-011 Prog. Fisico y Mental'!Z21</f>
        <v>0</v>
      </c>
      <c r="P10" s="23">
        <f>+'24-01-011 Prog. Fisico y Mental'!AA21</f>
        <v>0</v>
      </c>
      <c r="Q10" s="23">
        <f>+'24-01-011 Prog. Fisico y Mental'!AB21</f>
        <v>0</v>
      </c>
      <c r="R10" s="23">
        <f>+'24-01-011 Prog. Fisico y Mental'!AC21</f>
        <v>0</v>
      </c>
      <c r="S10" s="23">
        <f>+'24-01-011 Prog. Fisico y Mental'!AD21</f>
        <v>0</v>
      </c>
      <c r="T10" s="23">
        <f>+'24-01-011 Prog. Fisico y Mental'!AE21</f>
        <v>0</v>
      </c>
      <c r="U10" s="23">
        <f>+'24-01-011 Prog. Fisico y Mental'!AF21</f>
        <v>0</v>
      </c>
      <c r="V10" s="23">
        <f>+'24-01-011 Prog. Fisico y Mental'!AG21</f>
        <v>0</v>
      </c>
      <c r="W10" s="23">
        <f>+'24-01-011 Prog. Fisico y Mental'!AH21</f>
        <v>7106399</v>
      </c>
      <c r="X10" s="19">
        <f>+'24-01-011 Prog. Fisico y Mental'!AI21</f>
        <v>0.4976544466422676</v>
      </c>
      <c r="Y10" s="19">
        <f>+'24-01-011 Prog. Fisico y Mental'!AJ21</f>
        <v>1.8617934835416426E-2</v>
      </c>
    </row>
    <row r="11" spans="1:25" ht="26.25" customHeight="1" x14ac:dyDescent="0.25">
      <c r="A11" s="39" t="s">
        <v>47</v>
      </c>
      <c r="B11" s="23">
        <f>+'24-01-011 Prog. Fisico y Mental'!J25</f>
        <v>0</v>
      </c>
      <c r="C11" s="23">
        <f>+'24-01-011 Prog. Fisico y Mental'!K25</f>
        <v>0</v>
      </c>
      <c r="D11" s="23">
        <f>+'24-01-011 Prog. Fisico y Mental'!M25</f>
        <v>0</v>
      </c>
      <c r="E11" s="23">
        <f>+'24-01-011 Prog. Fisico y Mental'!N25</f>
        <v>0</v>
      </c>
      <c r="F11" s="23">
        <f>+'24-01-011 Prog. Fisico y Mental'!O25</f>
        <v>0</v>
      </c>
      <c r="G11" s="23">
        <f>+'24-01-011 Prog. Fisico y Mental'!R25</f>
        <v>0</v>
      </c>
      <c r="H11" s="23">
        <f>+'24-01-011 Prog. Fisico y Mental'!S25</f>
        <v>0</v>
      </c>
      <c r="I11" s="23">
        <f>+'24-01-011 Prog. Fisico y Mental'!T25</f>
        <v>0</v>
      </c>
      <c r="J11" s="23">
        <f>+'24-01-011 Prog. Fisico y Mental'!U25</f>
        <v>0</v>
      </c>
      <c r="K11" s="23">
        <f>+'24-01-011 Prog. Fisico y Mental'!V25</f>
        <v>0</v>
      </c>
      <c r="L11" s="23">
        <f>+'24-01-011 Prog. Fisico y Mental'!W25</f>
        <v>0</v>
      </c>
      <c r="M11" s="23">
        <f>+'24-01-011 Prog. Fisico y Mental'!X25</f>
        <v>0</v>
      </c>
      <c r="N11" s="23">
        <f>+'24-01-011 Prog. Fisico y Mental'!Y25</f>
        <v>0</v>
      </c>
      <c r="O11" s="23">
        <f>+'24-01-011 Prog. Fisico y Mental'!Z25</f>
        <v>0</v>
      </c>
      <c r="P11" s="23">
        <f>+'24-01-011 Prog. Fisico y Mental'!AA25</f>
        <v>0</v>
      </c>
      <c r="Q11" s="23">
        <f>+'24-01-011 Prog. Fisico y Mental'!AB25</f>
        <v>0</v>
      </c>
      <c r="R11" s="23">
        <f>+'24-01-011 Prog. Fisico y Mental'!AC25</f>
        <v>0</v>
      </c>
      <c r="S11" s="23">
        <f>+'24-01-011 Prog. Fisico y Mental'!AD25</f>
        <v>0</v>
      </c>
      <c r="T11" s="23">
        <f>+'24-01-011 Prog. Fisico y Mental'!AE25</f>
        <v>0</v>
      </c>
      <c r="U11" s="23">
        <f>+'24-01-011 Prog. Fisico y Mental'!AF25</f>
        <v>0</v>
      </c>
      <c r="V11" s="23">
        <f>+'24-01-011 Prog. Fisico y Mental'!AG25</f>
        <v>0</v>
      </c>
      <c r="W11" s="23">
        <f>+'24-01-011 Prog. Fisico y Mental'!AH25</f>
        <v>0</v>
      </c>
      <c r="X11" s="19">
        <f>+'24-01-011 Prog. Fisico y Mental'!AI25</f>
        <v>0</v>
      </c>
      <c r="Y11" s="19">
        <f>+'24-01-011 Prog. Fisico y Mental'!AJ25</f>
        <v>0</v>
      </c>
    </row>
    <row r="12" spans="1:25" ht="26.25" customHeight="1" x14ac:dyDescent="0.25">
      <c r="A12" s="39" t="s">
        <v>49</v>
      </c>
      <c r="B12" s="23">
        <f>+'24-01-011 Prog. Fisico y Mental'!J30</f>
        <v>14258886</v>
      </c>
      <c r="C12" s="23">
        <f>+'24-01-011 Prog. Fisico y Mental'!K30</f>
        <v>14258886</v>
      </c>
      <c r="D12" s="23">
        <f>+'24-01-011 Prog. Fisico y Mental'!M30</f>
        <v>0</v>
      </c>
      <c r="E12" s="23">
        <f>+'24-01-011 Prog. Fisico y Mental'!N30</f>
        <v>0</v>
      </c>
      <c r="F12" s="23">
        <f>+'24-01-011 Prog. Fisico y Mental'!O30</f>
        <v>0</v>
      </c>
      <c r="G12" s="23">
        <f>+'24-01-011 Prog. Fisico y Mental'!R30</f>
        <v>0</v>
      </c>
      <c r="H12" s="23">
        <f>+'24-01-011 Prog. Fisico y Mental'!S30</f>
        <v>0</v>
      </c>
      <c r="I12" s="23">
        <f>+'24-01-011 Prog. Fisico y Mental'!T30</f>
        <v>0</v>
      </c>
      <c r="J12" s="23">
        <f>+'24-01-011 Prog. Fisico y Mental'!U30</f>
        <v>0</v>
      </c>
      <c r="K12" s="23">
        <f>+'24-01-011 Prog. Fisico y Mental'!V30</f>
        <v>0</v>
      </c>
      <c r="L12" s="23">
        <f>+'24-01-011 Prog. Fisico y Mental'!W30</f>
        <v>2396886</v>
      </c>
      <c r="M12" s="23">
        <f>+'24-01-011 Prog. Fisico y Mental'!X30</f>
        <v>1186200</v>
      </c>
      <c r="N12" s="23">
        <f>+'24-01-011 Prog. Fisico y Mental'!Y30</f>
        <v>3583086</v>
      </c>
      <c r="O12" s="23">
        <f>+'24-01-011 Prog. Fisico y Mental'!Z30</f>
        <v>0</v>
      </c>
      <c r="P12" s="23">
        <f>+'24-01-011 Prog. Fisico y Mental'!AA30</f>
        <v>0</v>
      </c>
      <c r="Q12" s="23">
        <f>+'24-01-011 Prog. Fisico y Mental'!AB30</f>
        <v>0</v>
      </c>
      <c r="R12" s="23">
        <f>+'24-01-011 Prog. Fisico y Mental'!AC30</f>
        <v>0</v>
      </c>
      <c r="S12" s="23">
        <f>+'24-01-011 Prog. Fisico y Mental'!AD30</f>
        <v>0</v>
      </c>
      <c r="T12" s="23">
        <f>+'24-01-011 Prog. Fisico y Mental'!AE30</f>
        <v>0</v>
      </c>
      <c r="U12" s="23">
        <f>+'24-01-011 Prog. Fisico y Mental'!AF30</f>
        <v>0</v>
      </c>
      <c r="V12" s="23">
        <f>+'24-01-011 Prog. Fisico y Mental'!AG30</f>
        <v>0</v>
      </c>
      <c r="W12" s="23">
        <f>+'24-01-011 Prog. Fisico y Mental'!AH30</f>
        <v>3583086</v>
      </c>
      <c r="X12" s="19">
        <f>+'24-01-011 Prog. Fisico y Mental'!AI30</f>
        <v>0.25128793371375574</v>
      </c>
      <c r="Y12" s="19">
        <f>+'24-01-011 Prog. Fisico y Mental'!AJ30</f>
        <v>9.3872665547899727E-3</v>
      </c>
    </row>
    <row r="13" spans="1:25" ht="26.25" customHeight="1" x14ac:dyDescent="0.25">
      <c r="A13" s="39" t="s">
        <v>51</v>
      </c>
      <c r="B13" s="23">
        <f>+'24-01-011 Prog. Fisico y Mental'!J34</f>
        <v>14234400</v>
      </c>
      <c r="C13" s="23">
        <f>+'24-01-011 Prog. Fisico y Mental'!K34</f>
        <v>14234400</v>
      </c>
      <c r="D13" s="23">
        <f>+'24-01-011 Prog. Fisico y Mental'!M34</f>
        <v>0</v>
      </c>
      <c r="E13" s="23">
        <f>+'24-01-011 Prog. Fisico y Mental'!N34</f>
        <v>0</v>
      </c>
      <c r="F13" s="23">
        <f>+'24-01-011 Prog. Fisico y Mental'!O34</f>
        <v>0</v>
      </c>
      <c r="G13" s="23">
        <f>+'24-01-011 Prog. Fisico y Mental'!R34</f>
        <v>959240</v>
      </c>
      <c r="H13" s="23">
        <f>+'24-01-011 Prog. Fisico y Mental'!S34</f>
        <v>1186200</v>
      </c>
      <c r="I13" s="23">
        <f>+'24-01-011 Prog. Fisico y Mental'!T34</f>
        <v>763853</v>
      </c>
      <c r="J13" s="23">
        <f>+'24-01-011 Prog. Fisico y Mental'!U34</f>
        <v>2909293</v>
      </c>
      <c r="K13" s="23">
        <f>+'24-01-011 Prog. Fisico y Mental'!V34</f>
        <v>416038</v>
      </c>
      <c r="L13" s="23">
        <f>+'24-01-011 Prog. Fisico y Mental'!W34</f>
        <v>440882</v>
      </c>
      <c r="M13" s="23">
        <f>+'24-01-011 Prog. Fisico y Mental'!X34</f>
        <v>416038</v>
      </c>
      <c r="N13" s="23">
        <f>+'24-01-011 Prog. Fisico y Mental'!Y34</f>
        <v>1272958</v>
      </c>
      <c r="O13" s="23">
        <f>+'24-01-011 Prog. Fisico y Mental'!Z34</f>
        <v>0</v>
      </c>
      <c r="P13" s="23">
        <f>+'24-01-011 Prog. Fisico y Mental'!AA34</f>
        <v>0</v>
      </c>
      <c r="Q13" s="23">
        <f>+'24-01-011 Prog. Fisico y Mental'!AB34</f>
        <v>0</v>
      </c>
      <c r="R13" s="23">
        <f>+'24-01-011 Prog. Fisico y Mental'!AC34</f>
        <v>0</v>
      </c>
      <c r="S13" s="23">
        <f>+'24-01-011 Prog. Fisico y Mental'!AD34</f>
        <v>0</v>
      </c>
      <c r="T13" s="23">
        <f>+'24-01-011 Prog. Fisico y Mental'!AE34</f>
        <v>0</v>
      </c>
      <c r="U13" s="23">
        <f>+'24-01-011 Prog. Fisico y Mental'!AF34</f>
        <v>0</v>
      </c>
      <c r="V13" s="23">
        <f>+'24-01-011 Prog. Fisico y Mental'!AG34</f>
        <v>0</v>
      </c>
      <c r="W13" s="23">
        <f>+'24-01-011 Prog. Fisico y Mental'!AH34</f>
        <v>4182251</v>
      </c>
      <c r="X13" s="19">
        <f>+'24-01-011 Prog. Fisico y Mental'!AI34</f>
        <v>0.29381294610239983</v>
      </c>
      <c r="Y13" s="19">
        <f>+'24-01-011 Prog. Fisico y Mental'!AJ34</f>
        <v>1.0957008828712712E-2</v>
      </c>
    </row>
    <row r="14" spans="1:25" ht="26.25" customHeight="1" x14ac:dyDescent="0.25">
      <c r="A14" s="39" t="s">
        <v>53</v>
      </c>
      <c r="B14" s="23">
        <f>+'24-01-011 Prog. Fisico y Mental'!J38</f>
        <v>0</v>
      </c>
      <c r="C14" s="23">
        <f>+'24-01-011 Prog. Fisico y Mental'!K38</f>
        <v>0</v>
      </c>
      <c r="D14" s="23">
        <f>+'24-01-011 Prog. Fisico y Mental'!M38</f>
        <v>0</v>
      </c>
      <c r="E14" s="23">
        <f>+'24-01-011 Prog. Fisico y Mental'!N38</f>
        <v>0</v>
      </c>
      <c r="F14" s="23">
        <f>+'24-01-011 Prog. Fisico y Mental'!O38</f>
        <v>0</v>
      </c>
      <c r="G14" s="23">
        <f>+'24-01-011 Prog. Fisico y Mental'!R38</f>
        <v>0</v>
      </c>
      <c r="H14" s="23">
        <f>+'24-01-011 Prog. Fisico y Mental'!S38</f>
        <v>0</v>
      </c>
      <c r="I14" s="23">
        <f>+'24-01-011 Prog. Fisico y Mental'!T38</f>
        <v>0</v>
      </c>
      <c r="J14" s="23">
        <f>+'24-01-011 Prog. Fisico y Mental'!U38</f>
        <v>0</v>
      </c>
      <c r="K14" s="23">
        <f>+'24-01-011 Prog. Fisico y Mental'!V38</f>
        <v>0</v>
      </c>
      <c r="L14" s="23">
        <f>+'24-01-011 Prog. Fisico y Mental'!W38</f>
        <v>0</v>
      </c>
      <c r="M14" s="23">
        <f>+'24-01-011 Prog. Fisico y Mental'!X38</f>
        <v>0</v>
      </c>
      <c r="N14" s="23">
        <f>+'24-01-011 Prog. Fisico y Mental'!Y38</f>
        <v>0</v>
      </c>
      <c r="O14" s="23">
        <f>+'24-01-011 Prog. Fisico y Mental'!Z38</f>
        <v>0</v>
      </c>
      <c r="P14" s="23">
        <f>+'24-01-011 Prog. Fisico y Mental'!AA38</f>
        <v>0</v>
      </c>
      <c r="Q14" s="23">
        <f>+'24-01-011 Prog. Fisico y Mental'!AB38</f>
        <v>0</v>
      </c>
      <c r="R14" s="23">
        <f>+'24-01-011 Prog. Fisico y Mental'!AC38</f>
        <v>0</v>
      </c>
      <c r="S14" s="23">
        <f>+'24-01-011 Prog. Fisico y Mental'!AD38</f>
        <v>0</v>
      </c>
      <c r="T14" s="23">
        <f>+'24-01-011 Prog. Fisico y Mental'!AE38</f>
        <v>0</v>
      </c>
      <c r="U14" s="23">
        <f>+'24-01-011 Prog. Fisico y Mental'!AF38</f>
        <v>0</v>
      </c>
      <c r="V14" s="23">
        <f>+'24-01-011 Prog. Fisico y Mental'!AG38</f>
        <v>0</v>
      </c>
      <c r="W14" s="23">
        <f>+'24-01-011 Prog. Fisico y Mental'!AH38</f>
        <v>0</v>
      </c>
      <c r="X14" s="19">
        <f>+'24-01-011 Prog. Fisico y Mental'!AI38</f>
        <v>0</v>
      </c>
      <c r="Y14" s="19">
        <f>+'24-01-011 Prog. Fisico y Mental'!AJ38</f>
        <v>0</v>
      </c>
    </row>
    <row r="15" spans="1:25" ht="26.25" customHeight="1" x14ac:dyDescent="0.25">
      <c r="A15" s="39" t="s">
        <v>55</v>
      </c>
      <c r="B15" s="23">
        <f>+'24-01-011 Prog. Fisico y Mental'!J53</f>
        <v>0</v>
      </c>
      <c r="C15" s="23">
        <f>+'24-01-011 Prog. Fisico y Mental'!K53</f>
        <v>0</v>
      </c>
      <c r="D15" s="23">
        <f>+'24-01-011 Prog. Fisico y Mental'!M53</f>
        <v>0</v>
      </c>
      <c r="E15" s="23">
        <f>+'24-01-011 Prog. Fisico y Mental'!N53</f>
        <v>0</v>
      </c>
      <c r="F15" s="23">
        <f>+'24-01-011 Prog. Fisico y Mental'!O53</f>
        <v>0</v>
      </c>
      <c r="G15" s="23">
        <f>+'24-01-011 Prog. Fisico y Mental'!R53</f>
        <v>0</v>
      </c>
      <c r="H15" s="23">
        <f>+'24-01-011 Prog. Fisico y Mental'!S53</f>
        <v>0</v>
      </c>
      <c r="I15" s="23">
        <f>+'24-01-011 Prog. Fisico y Mental'!T53</f>
        <v>0</v>
      </c>
      <c r="J15" s="23">
        <f>+'24-01-011 Prog. Fisico y Mental'!U53</f>
        <v>0</v>
      </c>
      <c r="K15" s="23">
        <f>+'24-01-011 Prog. Fisico y Mental'!V53</f>
        <v>0</v>
      </c>
      <c r="L15" s="23">
        <f>+'24-01-011 Prog. Fisico y Mental'!W53</f>
        <v>0</v>
      </c>
      <c r="M15" s="23">
        <f>+'24-01-011 Prog. Fisico y Mental'!X53</f>
        <v>0</v>
      </c>
      <c r="N15" s="23">
        <f>+'24-01-011 Prog. Fisico y Mental'!Y53</f>
        <v>0</v>
      </c>
      <c r="O15" s="23">
        <f>+'24-01-011 Prog. Fisico y Mental'!Z53</f>
        <v>0</v>
      </c>
      <c r="P15" s="23">
        <f>+'24-01-011 Prog. Fisico y Mental'!AA53</f>
        <v>0</v>
      </c>
      <c r="Q15" s="23">
        <f>+'24-01-011 Prog. Fisico y Mental'!AB53</f>
        <v>0</v>
      </c>
      <c r="R15" s="23">
        <f>+'24-01-011 Prog. Fisico y Mental'!AC53</f>
        <v>0</v>
      </c>
      <c r="S15" s="23">
        <f>+'24-01-011 Prog. Fisico y Mental'!AD53</f>
        <v>0</v>
      </c>
      <c r="T15" s="23">
        <f>+'24-01-011 Prog. Fisico y Mental'!AE53</f>
        <v>0</v>
      </c>
      <c r="U15" s="23">
        <f>+'24-01-011 Prog. Fisico y Mental'!AF53</f>
        <v>0</v>
      </c>
      <c r="V15" s="23">
        <f>+'24-01-011 Prog. Fisico y Mental'!AG53</f>
        <v>0</v>
      </c>
      <c r="W15" s="23">
        <f>+'24-01-011 Prog. Fisico y Mental'!AH53</f>
        <v>0</v>
      </c>
      <c r="X15" s="19">
        <f>+'24-01-011 Prog. Fisico y Mental'!AI53</f>
        <v>0</v>
      </c>
      <c r="Y15" s="19">
        <f>+'24-01-011 Prog. Fisico y Mental'!AJ53</f>
        <v>0</v>
      </c>
    </row>
    <row r="16" spans="1:25" ht="26.25" customHeight="1" x14ac:dyDescent="0.25">
      <c r="A16" s="39" t="s">
        <v>57</v>
      </c>
      <c r="B16" s="23">
        <f>+'24-01-011 Prog. Fisico y Mental'!J68</f>
        <v>0</v>
      </c>
      <c r="C16" s="23">
        <f>+'24-01-011 Prog. Fisico y Mental'!K68</f>
        <v>0</v>
      </c>
      <c r="D16" s="23">
        <f>+'24-01-011 Prog. Fisico y Mental'!M68</f>
        <v>0</v>
      </c>
      <c r="E16" s="23">
        <f>+'24-01-011 Prog. Fisico y Mental'!N68</f>
        <v>0</v>
      </c>
      <c r="F16" s="23">
        <f>+'24-01-011 Prog. Fisico y Mental'!O68</f>
        <v>0</v>
      </c>
      <c r="G16" s="23">
        <f>+'24-01-011 Prog. Fisico y Mental'!R68</f>
        <v>0</v>
      </c>
      <c r="H16" s="23">
        <f>+'24-01-011 Prog. Fisico y Mental'!S68</f>
        <v>0</v>
      </c>
      <c r="I16" s="23">
        <f>+'24-01-011 Prog. Fisico y Mental'!T68</f>
        <v>0</v>
      </c>
      <c r="J16" s="23">
        <f>+'24-01-011 Prog. Fisico y Mental'!U68</f>
        <v>0</v>
      </c>
      <c r="K16" s="23">
        <f>+'24-01-011 Prog. Fisico y Mental'!V68</f>
        <v>0</v>
      </c>
      <c r="L16" s="23">
        <f>+'24-01-011 Prog. Fisico y Mental'!W68</f>
        <v>0</v>
      </c>
      <c r="M16" s="23">
        <f>+'24-01-011 Prog. Fisico y Mental'!X68</f>
        <v>0</v>
      </c>
      <c r="N16" s="23">
        <f>+'24-01-011 Prog. Fisico y Mental'!Y68</f>
        <v>0</v>
      </c>
      <c r="O16" s="23">
        <f>+'24-01-011 Prog. Fisico y Mental'!Z68</f>
        <v>0</v>
      </c>
      <c r="P16" s="23">
        <f>+'24-01-011 Prog. Fisico y Mental'!AA68</f>
        <v>0</v>
      </c>
      <c r="Q16" s="23">
        <f>+'24-01-011 Prog. Fisico y Mental'!AB68</f>
        <v>0</v>
      </c>
      <c r="R16" s="23">
        <f>+'24-01-011 Prog. Fisico y Mental'!AC68</f>
        <v>0</v>
      </c>
      <c r="S16" s="23">
        <f>+'24-01-011 Prog. Fisico y Mental'!AD68</f>
        <v>0</v>
      </c>
      <c r="T16" s="23">
        <f>+'24-01-011 Prog. Fisico y Mental'!AE68</f>
        <v>0</v>
      </c>
      <c r="U16" s="23">
        <f>+'24-01-011 Prog. Fisico y Mental'!AF68</f>
        <v>0</v>
      </c>
      <c r="V16" s="23">
        <f>+'24-01-011 Prog. Fisico y Mental'!AG68</f>
        <v>0</v>
      </c>
      <c r="W16" s="23">
        <f>+'24-01-011 Prog. Fisico y Mental'!AH68</f>
        <v>0</v>
      </c>
      <c r="X16" s="19">
        <f>+'24-01-011 Prog. Fisico y Mental'!AI68</f>
        <v>0</v>
      </c>
      <c r="Y16" s="19">
        <f>+'24-01-011 Prog. Fisico y Mental'!AJ68</f>
        <v>0</v>
      </c>
    </row>
    <row r="17" spans="1:25" ht="26.25" customHeight="1" x14ac:dyDescent="0.25">
      <c r="A17" s="39" t="s">
        <v>59</v>
      </c>
      <c r="B17" s="23">
        <f>+'24-01-011 Prog. Fisico y Mental'!J81</f>
        <v>0</v>
      </c>
      <c r="C17" s="23">
        <f>+'24-01-011 Prog. Fisico y Mental'!K81</f>
        <v>0</v>
      </c>
      <c r="D17" s="23">
        <f>+'24-01-011 Prog. Fisico y Mental'!M81</f>
        <v>0</v>
      </c>
      <c r="E17" s="23">
        <f>+'24-01-011 Prog. Fisico y Mental'!N81</f>
        <v>0</v>
      </c>
      <c r="F17" s="23">
        <f>+'24-01-011 Prog. Fisico y Mental'!O81</f>
        <v>0</v>
      </c>
      <c r="G17" s="23">
        <f>+'24-01-011 Prog. Fisico y Mental'!R81</f>
        <v>0</v>
      </c>
      <c r="H17" s="23">
        <f>+'24-01-011 Prog. Fisico y Mental'!S81</f>
        <v>0</v>
      </c>
      <c r="I17" s="23">
        <f>+'24-01-011 Prog. Fisico y Mental'!T81</f>
        <v>0</v>
      </c>
      <c r="J17" s="23">
        <f>+'24-01-011 Prog. Fisico y Mental'!U81</f>
        <v>0</v>
      </c>
      <c r="K17" s="23">
        <f>+'24-01-011 Prog. Fisico y Mental'!V81</f>
        <v>0</v>
      </c>
      <c r="L17" s="23">
        <f>+'24-01-011 Prog. Fisico y Mental'!W81</f>
        <v>0</v>
      </c>
      <c r="M17" s="23">
        <f>+'24-01-011 Prog. Fisico y Mental'!X81</f>
        <v>0</v>
      </c>
      <c r="N17" s="23">
        <f>+'24-01-011 Prog. Fisico y Mental'!Y81</f>
        <v>0</v>
      </c>
      <c r="O17" s="23">
        <f>+'24-01-011 Prog. Fisico y Mental'!Z81</f>
        <v>0</v>
      </c>
      <c r="P17" s="23">
        <f>+'24-01-011 Prog. Fisico y Mental'!AA81</f>
        <v>0</v>
      </c>
      <c r="Q17" s="23">
        <f>+'24-01-011 Prog. Fisico y Mental'!AB81</f>
        <v>0</v>
      </c>
      <c r="R17" s="23">
        <f>+'24-01-011 Prog. Fisico y Mental'!AC81</f>
        <v>0</v>
      </c>
      <c r="S17" s="23">
        <f>+'24-01-011 Prog. Fisico y Mental'!AD81</f>
        <v>0</v>
      </c>
      <c r="T17" s="23">
        <f>+'24-01-011 Prog. Fisico y Mental'!AE81</f>
        <v>0</v>
      </c>
      <c r="U17" s="23">
        <f>+'24-01-011 Prog. Fisico y Mental'!AF81</f>
        <v>0</v>
      </c>
      <c r="V17" s="23">
        <f>+'24-01-011 Prog. Fisico y Mental'!AG81</f>
        <v>0</v>
      </c>
      <c r="W17" s="23">
        <f>+'24-01-011 Prog. Fisico y Mental'!AH81</f>
        <v>0</v>
      </c>
      <c r="X17" s="19">
        <f>+'24-01-011 Prog. Fisico y Mental'!AI81</f>
        <v>0</v>
      </c>
      <c r="Y17" s="19">
        <f>+'24-01-011 Prog. Fisico y Mental'!AJ81</f>
        <v>0</v>
      </c>
    </row>
    <row r="18" spans="1:25" ht="26.25" customHeight="1" x14ac:dyDescent="0.25">
      <c r="A18" s="39" t="s">
        <v>61</v>
      </c>
      <c r="B18" s="23">
        <f>+'24-01-011 Prog. Fisico y Mental'!J86</f>
        <v>11862000</v>
      </c>
      <c r="C18" s="23">
        <f>+'24-01-011 Prog. Fisico y Mental'!K86</f>
        <v>11862000</v>
      </c>
      <c r="D18" s="23">
        <f>+'24-01-011 Prog. Fisico y Mental'!M86</f>
        <v>0</v>
      </c>
      <c r="E18" s="23">
        <f>+'24-01-011 Prog. Fisico y Mental'!N86</f>
        <v>0</v>
      </c>
      <c r="F18" s="23">
        <f>+'24-01-011 Prog. Fisico y Mental'!O86</f>
        <v>0</v>
      </c>
      <c r="G18" s="23">
        <f>+'24-01-011 Prog. Fisico y Mental'!R86</f>
        <v>1186200</v>
      </c>
      <c r="H18" s="23">
        <f>+'24-01-011 Prog. Fisico y Mental'!S86</f>
        <v>0</v>
      </c>
      <c r="I18" s="23">
        <f>+'24-01-011 Prog. Fisico y Mental'!T86</f>
        <v>0</v>
      </c>
      <c r="J18" s="23">
        <f>+'24-01-011 Prog. Fisico y Mental'!U86</f>
        <v>1186200</v>
      </c>
      <c r="K18" s="23">
        <f>+'24-01-011 Prog. Fisico y Mental'!V86</f>
        <v>0</v>
      </c>
      <c r="L18" s="23">
        <f>+'24-01-011 Prog. Fisico y Mental'!W86</f>
        <v>2372400</v>
      </c>
      <c r="M18" s="23">
        <f>+'24-01-011 Prog. Fisico y Mental'!X86</f>
        <v>1186200</v>
      </c>
      <c r="N18" s="23">
        <f>+'24-01-011 Prog. Fisico y Mental'!Y86</f>
        <v>3558600</v>
      </c>
      <c r="O18" s="23">
        <f>+'24-01-011 Prog. Fisico y Mental'!Z86</f>
        <v>0</v>
      </c>
      <c r="P18" s="23">
        <f>+'24-01-011 Prog. Fisico y Mental'!AA86</f>
        <v>0</v>
      </c>
      <c r="Q18" s="23">
        <f>+'24-01-011 Prog. Fisico y Mental'!AB86</f>
        <v>0</v>
      </c>
      <c r="R18" s="23">
        <f>+'24-01-011 Prog. Fisico y Mental'!AC86</f>
        <v>0</v>
      </c>
      <c r="S18" s="23">
        <f>+'24-01-011 Prog. Fisico y Mental'!AD86</f>
        <v>0</v>
      </c>
      <c r="T18" s="23">
        <f>+'24-01-011 Prog. Fisico y Mental'!AE86</f>
        <v>0</v>
      </c>
      <c r="U18" s="23">
        <f>+'24-01-011 Prog. Fisico y Mental'!AF86</f>
        <v>0</v>
      </c>
      <c r="V18" s="23">
        <f>+'24-01-011 Prog. Fisico y Mental'!AG86</f>
        <v>0</v>
      </c>
      <c r="W18" s="23">
        <f>+'24-01-011 Prog. Fisico y Mental'!AH86</f>
        <v>4744800</v>
      </c>
      <c r="X18" s="19">
        <f>+'24-01-011 Prog. Fisico y Mental'!AI86</f>
        <v>0.4</v>
      </c>
      <c r="Y18" s="19">
        <f>+'24-01-011 Prog. Fisico y Mental'!AJ86</f>
        <v>1.2430821462049043E-2</v>
      </c>
    </row>
    <row r="19" spans="1:25" ht="26.25" customHeight="1" x14ac:dyDescent="0.25">
      <c r="A19" s="39" t="s">
        <v>63</v>
      </c>
      <c r="B19" s="23">
        <f>+'24-01-011 Prog. Fisico y Mental'!J93</f>
        <v>14369074</v>
      </c>
      <c r="C19" s="23">
        <f>+'24-01-011 Prog. Fisico y Mental'!K93</f>
        <v>14369074</v>
      </c>
      <c r="D19" s="23">
        <f>+'24-01-011 Prog. Fisico y Mental'!M93</f>
        <v>0</v>
      </c>
      <c r="E19" s="23">
        <f>+'24-01-011 Prog. Fisico y Mental'!N93</f>
        <v>0</v>
      </c>
      <c r="F19" s="23">
        <f>+'24-01-011 Prog. Fisico y Mental'!O93</f>
        <v>0</v>
      </c>
      <c r="G19" s="23">
        <v>0</v>
      </c>
      <c r="H19" s="23">
        <v>0</v>
      </c>
      <c r="I19" s="23">
        <v>0</v>
      </c>
      <c r="J19" s="23">
        <f>+'24-01-011 Prog. Fisico y Mental'!U93</f>
        <v>3558600</v>
      </c>
      <c r="K19" s="23">
        <f>+'24-01-011 Prog. Fisico y Mental'!V93</f>
        <v>1210686</v>
      </c>
      <c r="L19" s="23">
        <f>+'24-01-011 Prog. Fisico y Mental'!W93</f>
        <v>1296388</v>
      </c>
      <c r="M19" s="23">
        <f>+'24-01-011 Prog. Fisico y Mental'!X93</f>
        <v>1186200</v>
      </c>
      <c r="N19" s="23">
        <f>+'24-01-011 Prog. Fisico y Mental'!Y93</f>
        <v>3693274</v>
      </c>
      <c r="O19" s="23">
        <f>+'24-01-011 Prog. Fisico y Mental'!Z93</f>
        <v>0</v>
      </c>
      <c r="P19" s="23">
        <f>+'24-01-011 Prog. Fisico y Mental'!AA93</f>
        <v>0</v>
      </c>
      <c r="Q19" s="23">
        <f>+'24-01-011 Prog. Fisico y Mental'!AB93</f>
        <v>0</v>
      </c>
      <c r="R19" s="23">
        <f>+'24-01-011 Prog. Fisico y Mental'!AC93</f>
        <v>0</v>
      </c>
      <c r="S19" s="23">
        <f>+'24-01-011 Prog. Fisico y Mental'!AD93</f>
        <v>0</v>
      </c>
      <c r="T19" s="23">
        <f>+'24-01-011 Prog. Fisico y Mental'!AE93</f>
        <v>0</v>
      </c>
      <c r="U19" s="23">
        <f>+'24-01-011 Prog. Fisico y Mental'!AF93</f>
        <v>0</v>
      </c>
      <c r="V19" s="23">
        <f>+'24-01-011 Prog. Fisico y Mental'!AG93</f>
        <v>0</v>
      </c>
      <c r="W19" s="23">
        <f>+'24-01-011 Prog. Fisico y Mental'!AH93</f>
        <v>7251874</v>
      </c>
      <c r="X19" s="19">
        <f>+'24-01-011 Prog. Fisico y Mental'!AI93</f>
        <v>0.50468624491738301</v>
      </c>
      <c r="Y19" s="19">
        <f>+'24-01-011 Prog. Fisico y Mental'!AJ93</f>
        <v>1.8999062333349234E-2</v>
      </c>
    </row>
    <row r="20" spans="1:25" ht="26.25" customHeight="1" x14ac:dyDescent="0.25">
      <c r="A20" s="40" t="s">
        <v>64</v>
      </c>
      <c r="B20" s="23">
        <f>+'24-01-011 Prog. Fisico y Mental'!J97</f>
        <v>0</v>
      </c>
      <c r="C20" s="23">
        <f>+'24-01-011 Prog. Fisico y Mental'!K97</f>
        <v>0</v>
      </c>
      <c r="D20" s="23">
        <f>+'24-01-011 Prog. Fisico y Mental'!M97</f>
        <v>0</v>
      </c>
      <c r="E20" s="23">
        <f>+'24-01-011 Prog. Fisico y Mental'!N97</f>
        <v>0</v>
      </c>
      <c r="F20" s="23">
        <f>+'24-01-011 Prog. Fisico y Mental'!O97</f>
        <v>0</v>
      </c>
      <c r="G20" s="23">
        <f>+'24-01-011 Prog. Fisico y Mental'!R97</f>
        <v>0</v>
      </c>
      <c r="H20" s="23">
        <f>+'24-01-011 Prog. Fisico y Mental'!S97</f>
        <v>0</v>
      </c>
      <c r="I20" s="23">
        <f>+'24-01-011 Prog. Fisico y Mental'!T97</f>
        <v>0</v>
      </c>
      <c r="J20" s="23">
        <f>+'24-01-011 Prog. Fisico y Mental'!U97</f>
        <v>0</v>
      </c>
      <c r="K20" s="23">
        <f>+'24-01-011 Prog. Fisico y Mental'!V97</f>
        <v>0</v>
      </c>
      <c r="L20" s="23">
        <f>+'24-01-011 Prog. Fisico y Mental'!W97</f>
        <v>0</v>
      </c>
      <c r="M20" s="23">
        <f>+'24-01-011 Prog. Fisico y Mental'!X97</f>
        <v>0</v>
      </c>
      <c r="N20" s="23">
        <f>+'24-01-011 Prog. Fisico y Mental'!Y97</f>
        <v>0</v>
      </c>
      <c r="O20" s="23">
        <f>+'24-01-011 Prog. Fisico y Mental'!Z97</f>
        <v>0</v>
      </c>
      <c r="P20" s="23">
        <f>+'24-01-011 Prog. Fisico y Mental'!AA97</f>
        <v>0</v>
      </c>
      <c r="Q20" s="23">
        <f>+'24-01-011 Prog. Fisico y Mental'!AB97</f>
        <v>0</v>
      </c>
      <c r="R20" s="23">
        <f>+'24-01-011 Prog. Fisico y Mental'!AC97</f>
        <v>0</v>
      </c>
      <c r="S20" s="23">
        <f>+'24-01-011 Prog. Fisico y Mental'!AD97</f>
        <v>0</v>
      </c>
      <c r="T20" s="23">
        <f>+'24-01-011 Prog. Fisico y Mental'!AE97</f>
        <v>0</v>
      </c>
      <c r="U20" s="23">
        <f>+'24-01-011 Prog. Fisico y Mental'!AF97</f>
        <v>0</v>
      </c>
      <c r="V20" s="23">
        <f>+'24-01-011 Prog. Fisico y Mental'!AG97</f>
        <v>0</v>
      </c>
      <c r="W20" s="23">
        <f>+'24-01-011 Prog. Fisico y Mental'!AH97</f>
        <v>0</v>
      </c>
      <c r="X20" s="19">
        <f>+'24-01-011 Prog. Fisico y Mental'!AI97</f>
        <v>0</v>
      </c>
      <c r="Y20" s="19">
        <f>+'24-01-011 Prog. Fisico y Mental'!AJ97</f>
        <v>0</v>
      </c>
    </row>
    <row r="21" spans="1:25" ht="26.25" customHeight="1" x14ac:dyDescent="0.25">
      <c r="A21" s="40" t="s">
        <v>66</v>
      </c>
      <c r="B21" s="23">
        <f>+'24-01-011 Prog. Fisico y Mental'!J101</f>
        <v>0</v>
      </c>
      <c r="C21" s="23">
        <f>+'24-01-011 Prog. Fisico y Mental'!K101</f>
        <v>0</v>
      </c>
      <c r="D21" s="23">
        <f>+'24-01-011 Prog. Fisico y Mental'!M101</f>
        <v>0</v>
      </c>
      <c r="E21" s="23">
        <f>+'24-01-011 Prog. Fisico y Mental'!N101</f>
        <v>0</v>
      </c>
      <c r="F21" s="23">
        <f>+'24-01-011 Prog. Fisico y Mental'!O101</f>
        <v>0</v>
      </c>
      <c r="G21" s="23">
        <f>+'24-01-011 Prog. Fisico y Mental'!R101</f>
        <v>0</v>
      </c>
      <c r="H21" s="23">
        <f>+'24-01-011 Prog. Fisico y Mental'!S101</f>
        <v>0</v>
      </c>
      <c r="I21" s="23">
        <f>+'24-01-011 Prog. Fisico y Mental'!T101</f>
        <v>0</v>
      </c>
      <c r="J21" s="23">
        <f>+'24-01-011 Prog. Fisico y Mental'!U101</f>
        <v>0</v>
      </c>
      <c r="K21" s="23">
        <f>+'24-01-011 Prog. Fisico y Mental'!V101</f>
        <v>0</v>
      </c>
      <c r="L21" s="23">
        <f>+'24-01-011 Prog. Fisico y Mental'!W101</f>
        <v>0</v>
      </c>
      <c r="M21" s="23">
        <f>+'24-01-011 Prog. Fisico y Mental'!X101</f>
        <v>0</v>
      </c>
      <c r="N21" s="23">
        <f>+'24-01-011 Prog. Fisico y Mental'!Y101</f>
        <v>0</v>
      </c>
      <c r="O21" s="23">
        <f>+'24-01-011 Prog. Fisico y Mental'!Z101</f>
        <v>0</v>
      </c>
      <c r="P21" s="23">
        <f>+'24-01-011 Prog. Fisico y Mental'!AA101</f>
        <v>0</v>
      </c>
      <c r="Q21" s="23">
        <f>+'24-01-011 Prog. Fisico y Mental'!AB101</f>
        <v>0</v>
      </c>
      <c r="R21" s="23">
        <f>+'24-01-011 Prog. Fisico y Mental'!AC101</f>
        <v>0</v>
      </c>
      <c r="S21" s="23">
        <f>+'24-01-011 Prog. Fisico y Mental'!AD101</f>
        <v>0</v>
      </c>
      <c r="T21" s="23">
        <f>+'24-01-011 Prog. Fisico y Mental'!AE101</f>
        <v>0</v>
      </c>
      <c r="U21" s="23">
        <f>+'24-01-011 Prog. Fisico y Mental'!AF101</f>
        <v>0</v>
      </c>
      <c r="V21" s="23">
        <f>+'24-01-011 Prog. Fisico y Mental'!AG101</f>
        <v>0</v>
      </c>
      <c r="W21" s="23">
        <f>+'24-01-011 Prog. Fisico y Mental'!AH101</f>
        <v>0</v>
      </c>
      <c r="X21" s="19">
        <f>+'24-01-011 Prog. Fisico y Mental'!AI101</f>
        <v>0</v>
      </c>
      <c r="Y21" s="19">
        <f>+'24-01-011 Prog. Fisico y Mental'!AJ101</f>
        <v>0</v>
      </c>
    </row>
    <row r="22" spans="1:25" ht="26.25" customHeight="1" x14ac:dyDescent="0.25">
      <c r="A22" s="43" t="s">
        <v>84</v>
      </c>
      <c r="B22" s="23">
        <f>+'24-01-011 Prog. Fisico y Mental'!J105</f>
        <v>0</v>
      </c>
      <c r="C22" s="23">
        <f>+'24-01-011 Prog. Fisico y Mental'!K105</f>
        <v>0</v>
      </c>
      <c r="D22" s="23">
        <f>+'24-01-011 Prog. Fisico y Mental'!M105</f>
        <v>0</v>
      </c>
      <c r="E22" s="23">
        <f>+'24-01-011 Prog. Fisico y Mental'!N105</f>
        <v>0</v>
      </c>
      <c r="F22" s="23">
        <f>+'24-01-011 Prog. Fisico y Mental'!O105</f>
        <v>0</v>
      </c>
      <c r="G22" s="23">
        <f>+'24-01-011 Prog. Fisico y Mental'!R105</f>
        <v>0</v>
      </c>
      <c r="H22" s="23">
        <f>+'24-01-011 Prog. Fisico y Mental'!S105</f>
        <v>0</v>
      </c>
      <c r="I22" s="23">
        <f>+'24-01-011 Prog. Fisico y Mental'!T105</f>
        <v>0</v>
      </c>
      <c r="J22" s="23">
        <f>+'24-01-011 Prog. Fisico y Mental'!U105</f>
        <v>0</v>
      </c>
      <c r="K22" s="23">
        <f>+'24-01-011 Prog. Fisico y Mental'!V105</f>
        <v>0</v>
      </c>
      <c r="L22" s="23">
        <f>+'24-01-011 Prog. Fisico y Mental'!W105</f>
        <v>0</v>
      </c>
      <c r="M22" s="23">
        <f>+'24-01-011 Prog. Fisico y Mental'!X105</f>
        <v>0</v>
      </c>
      <c r="N22" s="23">
        <f>+'24-01-011 Prog. Fisico y Mental'!Y105</f>
        <v>0</v>
      </c>
      <c r="O22" s="23">
        <v>0</v>
      </c>
      <c r="P22" s="23">
        <v>0</v>
      </c>
      <c r="Q22" s="23">
        <v>0</v>
      </c>
      <c r="R22" s="23">
        <v>0</v>
      </c>
      <c r="S22" s="23">
        <v>0</v>
      </c>
      <c r="T22" s="23">
        <f>+'24-01-011 Prog. Fisico y Mental'!AE105</f>
        <v>0</v>
      </c>
      <c r="U22" s="23">
        <f>+'24-01-011 Prog. Fisico y Mental'!AF105</f>
        <v>0</v>
      </c>
      <c r="V22" s="23">
        <v>0</v>
      </c>
      <c r="W22" s="23">
        <f>+'24-01-011 Prog. Fisico y Mental'!AH105</f>
        <v>0</v>
      </c>
      <c r="X22" s="19">
        <f>+'24-01-011 Prog. Fisico y Mental'!AI105</f>
        <v>0</v>
      </c>
      <c r="Y22" s="19">
        <f>+'24-01-011 Prog. Fisico y Mental'!AJ105</f>
        <v>0</v>
      </c>
    </row>
    <row r="23" spans="1:25" ht="26.25" customHeight="1" x14ac:dyDescent="0.25">
      <c r="A23" s="40" t="s">
        <v>68</v>
      </c>
      <c r="B23" s="23">
        <f>+'24-01-011 Prog. Fisico y Mental'!J112</f>
        <v>0</v>
      </c>
      <c r="C23" s="23">
        <f>+'24-01-011 Prog. Fisico y Mental'!K112</f>
        <v>0</v>
      </c>
      <c r="D23" s="23">
        <f>+'24-01-011 Prog. Fisico y Mental'!M112</f>
        <v>0</v>
      </c>
      <c r="E23" s="23">
        <f>+'24-01-011 Prog. Fisico y Mental'!N112</f>
        <v>0</v>
      </c>
      <c r="F23" s="23">
        <f>+'24-01-011 Prog. Fisico y Mental'!O112</f>
        <v>0</v>
      </c>
      <c r="G23" s="23">
        <f>+'24-01-011 Prog. Fisico y Mental'!R112</f>
        <v>0</v>
      </c>
      <c r="H23" s="23">
        <f>+'24-01-011 Prog. Fisico y Mental'!S112</f>
        <v>0</v>
      </c>
      <c r="I23" s="23">
        <f>+'24-01-011 Prog. Fisico y Mental'!T112</f>
        <v>0</v>
      </c>
      <c r="J23" s="23">
        <f>+'24-01-011 Prog. Fisico y Mental'!U112</f>
        <v>0</v>
      </c>
      <c r="K23" s="23">
        <f>+'24-01-011 Prog. Fisico y Mental'!V112</f>
        <v>0</v>
      </c>
      <c r="L23" s="23">
        <f>+'24-01-011 Prog. Fisico y Mental'!W112</f>
        <v>0</v>
      </c>
      <c r="M23" s="23">
        <f>+'24-01-011 Prog. Fisico y Mental'!X112</f>
        <v>0</v>
      </c>
      <c r="N23" s="23">
        <f>+'24-01-011 Prog. Fisico y Mental'!Y112</f>
        <v>0</v>
      </c>
      <c r="O23" s="23">
        <f>+'24-01-011 Prog. Fisico y Mental'!Z112</f>
        <v>0</v>
      </c>
      <c r="P23" s="23">
        <f>+'24-01-011 Prog. Fisico y Mental'!AA112</f>
        <v>0</v>
      </c>
      <c r="Q23" s="23">
        <f>+'24-01-011 Prog. Fisico y Mental'!AB112</f>
        <v>0</v>
      </c>
      <c r="R23" s="23">
        <f>+'24-01-011 Prog. Fisico y Mental'!AC112</f>
        <v>0</v>
      </c>
      <c r="S23" s="23">
        <f>+'24-01-011 Prog. Fisico y Mental'!AD112</f>
        <v>0</v>
      </c>
      <c r="T23" s="23">
        <f>+'24-01-011 Prog. Fisico y Mental'!AE112</f>
        <v>0</v>
      </c>
      <c r="U23" s="23">
        <f>+'24-01-011 Prog. Fisico y Mental'!AF112</f>
        <v>0</v>
      </c>
      <c r="V23" s="23">
        <f>+'24-01-011 Prog. Fisico y Mental'!AG112</f>
        <v>0</v>
      </c>
      <c r="W23" s="23">
        <f>+'24-01-011 Prog. Fisico y Mental'!AH112</f>
        <v>0</v>
      </c>
      <c r="X23" s="19">
        <f>+'24-01-011 Prog. Fisico y Mental'!AI112</f>
        <v>0</v>
      </c>
      <c r="Y23" s="19">
        <f>+'24-01-011 Prog. Fisico y Mental'!AJ112</f>
        <v>0</v>
      </c>
    </row>
    <row r="24" spans="1:25" ht="26.25" customHeight="1" x14ac:dyDescent="0.25">
      <c r="A24" s="41" t="s">
        <v>70</v>
      </c>
      <c r="B24" s="23">
        <f>+'24-01-011 Prog. Fisico y Mental'!J118</f>
        <v>354828006</v>
      </c>
      <c r="C24" s="23">
        <f>+'24-01-011 Prog. Fisico y Mental'!K118</f>
        <v>354828006</v>
      </c>
      <c r="D24" s="23">
        <f>+'24-01-011 Prog. Fisico y Mental'!M118</f>
        <v>0</v>
      </c>
      <c r="E24" s="23">
        <f>+'24-01-011 Prog. Fisico y Mental'!N118</f>
        <v>0</v>
      </c>
      <c r="F24" s="23">
        <f>+'24-01-011 Prog. Fisico y Mental'!O118</f>
        <v>0</v>
      </c>
      <c r="G24" s="23">
        <f>+'24-01-011 Prog. Fisico y Mental'!R118</f>
        <v>0</v>
      </c>
      <c r="H24" s="23">
        <f>+'24-01-011 Prog. Fisico y Mental'!S118</f>
        <v>0</v>
      </c>
      <c r="I24" s="23">
        <f>+'24-01-011 Prog. Fisico y Mental'!T118</f>
        <v>311863080</v>
      </c>
      <c r="J24" s="23">
        <f>+'24-01-011 Prog. Fisico y Mental'!U118</f>
        <v>311863080</v>
      </c>
      <c r="K24" s="23">
        <f>+'24-01-011 Prog. Fisico y Mental'!V118</f>
        <v>4214926</v>
      </c>
      <c r="L24" s="23">
        <f>+'24-01-011 Prog. Fisico y Mental'!W118</f>
        <v>38750000</v>
      </c>
      <c r="M24" s="23">
        <f>+'24-01-011 Prog. Fisico y Mental'!X118</f>
        <v>0</v>
      </c>
      <c r="N24" s="23">
        <f>+'24-01-011 Prog. Fisico y Mental'!Y118</f>
        <v>42964926</v>
      </c>
      <c r="O24" s="23">
        <f>+'24-01-011 Prog. Fisico y Mental'!Z118</f>
        <v>0</v>
      </c>
      <c r="P24" s="23">
        <f>+'24-01-011 Prog. Fisico y Mental'!AA118</f>
        <v>0</v>
      </c>
      <c r="Q24" s="23">
        <f>+'24-01-011 Prog. Fisico y Mental'!AB118</f>
        <v>0</v>
      </c>
      <c r="R24" s="23">
        <f>+'24-01-011 Prog. Fisico y Mental'!AC118</f>
        <v>0</v>
      </c>
      <c r="S24" s="23">
        <f>+'24-01-011 Prog. Fisico y Mental'!AD118</f>
        <v>0</v>
      </c>
      <c r="T24" s="23">
        <f>+'24-01-011 Prog. Fisico y Mental'!AE118</f>
        <v>0</v>
      </c>
      <c r="U24" s="23">
        <f>+'24-01-011 Prog. Fisico y Mental'!AF118</f>
        <v>0</v>
      </c>
      <c r="V24" s="23">
        <f>+'24-01-011 Prog. Fisico y Mental'!AG118</f>
        <v>0</v>
      </c>
      <c r="W24" s="23">
        <f>+'24-01-011 Prog. Fisico y Mental'!AH118</f>
        <v>354828006</v>
      </c>
      <c r="X24" s="19">
        <f>+'24-01-011 Prog. Fisico y Mental'!AI118</f>
        <v>1</v>
      </c>
      <c r="Y24" s="19">
        <f>+'24-01-011 Prog. Fisico y Mental'!AJ118</f>
        <v>0.92960790598568266</v>
      </c>
    </row>
    <row r="25" spans="1:25" ht="36" customHeight="1" x14ac:dyDescent="0.25">
      <c r="A25" s="67" t="str">
        <f>"TOTAL ASIG."&amp;" "&amp;$A$5</f>
        <v>TOTAL ASIG. 24 - 01 - 011 Programas de Desarrollo Juvenil Fisico y Mental</v>
      </c>
      <c r="B25" s="61">
        <f t="shared" ref="B25:W25" si="0">SUM(B8:B24)</f>
        <v>423832152</v>
      </c>
      <c r="C25" s="61">
        <f t="shared" si="0"/>
        <v>423832152</v>
      </c>
      <c r="D25" s="61">
        <f t="shared" si="0"/>
        <v>0</v>
      </c>
      <c r="E25" s="61">
        <f t="shared" si="0"/>
        <v>0</v>
      </c>
      <c r="F25" s="61">
        <f t="shared" si="0"/>
        <v>0</v>
      </c>
      <c r="G25" s="61">
        <f t="shared" si="0"/>
        <v>3331640</v>
      </c>
      <c r="H25" s="61">
        <f t="shared" si="0"/>
        <v>2372400</v>
      </c>
      <c r="I25" s="61">
        <f t="shared" si="0"/>
        <v>313813133</v>
      </c>
      <c r="J25" s="61">
        <f t="shared" si="0"/>
        <v>323075773</v>
      </c>
      <c r="K25" s="61">
        <f t="shared" si="0"/>
        <v>6971663</v>
      </c>
      <c r="L25" s="61">
        <f t="shared" si="0"/>
        <v>46488142</v>
      </c>
      <c r="M25" s="61">
        <f t="shared" si="0"/>
        <v>5160838</v>
      </c>
      <c r="N25" s="61">
        <f t="shared" si="0"/>
        <v>58620643</v>
      </c>
      <c r="O25" s="61">
        <f t="shared" si="0"/>
        <v>0</v>
      </c>
      <c r="P25" s="61">
        <f t="shared" si="0"/>
        <v>0</v>
      </c>
      <c r="Q25" s="61">
        <f t="shared" si="0"/>
        <v>0</v>
      </c>
      <c r="R25" s="61">
        <f t="shared" si="0"/>
        <v>0</v>
      </c>
      <c r="S25" s="61">
        <f>SUM(S8:S24)</f>
        <v>0</v>
      </c>
      <c r="T25" s="61">
        <f t="shared" si="0"/>
        <v>0</v>
      </c>
      <c r="U25" s="61">
        <f t="shared" si="0"/>
        <v>0</v>
      </c>
      <c r="V25" s="61">
        <f t="shared" si="0"/>
        <v>0</v>
      </c>
      <c r="W25" s="61">
        <f t="shared" si="0"/>
        <v>381696416</v>
      </c>
      <c r="X25" s="64">
        <f>+'24-01-011 Prog. Fisico y Mental'!AI119</f>
        <v>2.9474415713758058</v>
      </c>
      <c r="Y25" s="64">
        <f>'24-01-011 Prog. Fisico y Mental'!AJ119</f>
        <v>1</v>
      </c>
    </row>
    <row r="26" spans="1:25" x14ac:dyDescent="0.25">
      <c r="B26" s="35"/>
      <c r="G26" s="35"/>
      <c r="H26" s="35"/>
      <c r="I26" s="35"/>
      <c r="K26" s="35"/>
      <c r="L26" s="35"/>
      <c r="M26" s="35"/>
      <c r="O26" s="35"/>
      <c r="P26" s="35"/>
      <c r="Q26" s="35"/>
      <c r="S26" s="35"/>
      <c r="T26" s="35"/>
      <c r="U26" s="35"/>
    </row>
    <row r="27" spans="1:25" x14ac:dyDescent="0.25">
      <c r="B27" s="35"/>
      <c r="G27" s="35"/>
      <c r="H27" s="35"/>
      <c r="I27" s="35"/>
      <c r="K27" s="35"/>
      <c r="L27" s="35"/>
      <c r="M27" s="35"/>
      <c r="O27" s="35"/>
      <c r="P27" s="35"/>
      <c r="Q27" s="35"/>
      <c r="S27" s="35"/>
      <c r="T27" s="35"/>
      <c r="U27" s="35"/>
      <c r="W27" s="48"/>
    </row>
    <row r="28" spans="1:25" x14ac:dyDescent="0.25">
      <c r="B28" s="35"/>
      <c r="G28" s="35"/>
      <c r="H28" s="35"/>
      <c r="I28" s="35"/>
      <c r="K28" s="35"/>
      <c r="L28" s="35"/>
      <c r="M28" s="35"/>
      <c r="O28" s="35"/>
      <c r="P28" s="35"/>
      <c r="Q28" s="35"/>
      <c r="S28" s="35"/>
      <c r="T28" s="35"/>
      <c r="U28" s="35"/>
    </row>
    <row r="29" spans="1:25" x14ac:dyDescent="0.25">
      <c r="B29" s="35"/>
      <c r="G29" s="35"/>
      <c r="H29" s="35"/>
      <c r="I29" s="35"/>
      <c r="K29" s="35"/>
      <c r="L29" s="35"/>
      <c r="M29" s="35"/>
      <c r="O29" s="35"/>
      <c r="P29" s="35"/>
      <c r="Q29" s="35"/>
      <c r="S29" s="35"/>
      <c r="T29" s="35"/>
      <c r="U29" s="35"/>
    </row>
    <row r="30" spans="1:25" x14ac:dyDescent="0.25">
      <c r="B30" s="35"/>
      <c r="G30" s="35"/>
      <c r="H30" s="35"/>
      <c r="I30" s="35"/>
      <c r="K30" s="35"/>
      <c r="L30" s="35"/>
      <c r="M30" s="35"/>
      <c r="O30" s="35"/>
      <c r="P30" s="35"/>
      <c r="Q30" s="35"/>
      <c r="S30" s="35"/>
      <c r="T30" s="35"/>
      <c r="U30" s="35"/>
    </row>
    <row r="31" spans="1:25" x14ac:dyDescent="0.25">
      <c r="B31" s="35"/>
      <c r="G31" s="35"/>
      <c r="H31" s="35"/>
      <c r="I31" s="35"/>
      <c r="K31" s="35"/>
      <c r="L31" s="35"/>
      <c r="M31" s="35"/>
      <c r="O31" s="35"/>
      <c r="P31" s="35"/>
      <c r="Q31" s="35"/>
      <c r="S31" s="35"/>
      <c r="T31" s="35"/>
      <c r="U31" s="35"/>
    </row>
    <row r="32" spans="1:25" x14ac:dyDescent="0.25">
      <c r="B32" s="35"/>
      <c r="G32" s="35"/>
      <c r="H32" s="35"/>
      <c r="I32" s="35"/>
      <c r="K32" s="35"/>
      <c r="L32" s="35"/>
      <c r="M32" s="35"/>
      <c r="O32" s="35"/>
      <c r="P32" s="35"/>
      <c r="Q32" s="35"/>
      <c r="S32" s="35"/>
      <c r="T32" s="35"/>
      <c r="U32" s="35"/>
    </row>
    <row r="33" spans="1:25" x14ac:dyDescent="0.25">
      <c r="B33" s="35"/>
      <c r="G33" s="35"/>
      <c r="H33" s="35"/>
      <c r="I33" s="35"/>
      <c r="K33" s="35"/>
      <c r="L33" s="35"/>
      <c r="M33" s="35"/>
      <c r="O33" s="35"/>
      <c r="P33" s="35"/>
      <c r="Q33" s="35"/>
      <c r="S33" s="35"/>
      <c r="T33" s="35"/>
      <c r="U33" s="35"/>
    </row>
    <row r="34" spans="1:25" x14ac:dyDescent="0.25">
      <c r="A34" s="2"/>
      <c r="B34" s="35"/>
      <c r="G34" s="35"/>
      <c r="H34" s="35"/>
      <c r="I34" s="35"/>
      <c r="K34" s="35"/>
      <c r="L34" s="35"/>
      <c r="M34" s="35"/>
      <c r="O34" s="35"/>
      <c r="P34" s="35"/>
      <c r="Q34" s="35"/>
      <c r="S34" s="35"/>
      <c r="T34" s="35"/>
      <c r="U34" s="35"/>
      <c r="V34" s="2"/>
      <c r="W34" s="2"/>
      <c r="X34" s="2"/>
      <c r="Y34" s="2"/>
    </row>
    <row r="35" spans="1:25" x14ac:dyDescent="0.25">
      <c r="A35" s="2"/>
      <c r="B35" s="35"/>
      <c r="G35" s="35"/>
      <c r="H35" s="35"/>
      <c r="I35" s="35"/>
      <c r="K35" s="35"/>
      <c r="L35" s="35"/>
      <c r="M35" s="35"/>
      <c r="O35" s="35"/>
      <c r="P35" s="35"/>
      <c r="Q35" s="35"/>
      <c r="S35" s="35"/>
      <c r="T35" s="35"/>
      <c r="U35" s="35"/>
      <c r="V35" s="2"/>
      <c r="W35" s="2"/>
      <c r="X35" s="2"/>
      <c r="Y35" s="2"/>
    </row>
    <row r="36" spans="1:25" x14ac:dyDescent="0.25">
      <c r="A36" s="2"/>
      <c r="B36" s="35"/>
      <c r="G36" s="35"/>
      <c r="H36" s="35"/>
      <c r="I36" s="35"/>
      <c r="K36" s="35"/>
      <c r="L36" s="35"/>
      <c r="M36" s="35"/>
      <c r="O36" s="35"/>
      <c r="P36" s="35"/>
      <c r="Q36" s="35"/>
      <c r="S36" s="35"/>
      <c r="T36" s="35"/>
      <c r="U36" s="35"/>
      <c r="V36" s="2"/>
      <c r="W36" s="2"/>
      <c r="X36" s="2"/>
      <c r="Y36" s="2"/>
    </row>
    <row r="37" spans="1:25" x14ac:dyDescent="0.25">
      <c r="A37" s="2"/>
      <c r="B37" s="35"/>
      <c r="G37" s="35"/>
      <c r="H37" s="35"/>
      <c r="I37" s="35"/>
      <c r="K37" s="35"/>
      <c r="L37" s="35"/>
      <c r="M37" s="35"/>
      <c r="O37" s="35"/>
      <c r="P37" s="35"/>
      <c r="Q37" s="35"/>
      <c r="S37" s="35"/>
      <c r="T37" s="35"/>
      <c r="U37" s="35"/>
      <c r="V37" s="2"/>
      <c r="W37" s="2"/>
      <c r="X37" s="2"/>
      <c r="Y37" s="2"/>
    </row>
    <row r="38" spans="1:25" x14ac:dyDescent="0.25">
      <c r="A38" s="2"/>
      <c r="B38" s="35"/>
      <c r="G38" s="35"/>
      <c r="H38" s="35"/>
      <c r="I38" s="35"/>
      <c r="K38" s="35"/>
      <c r="L38" s="35"/>
      <c r="M38" s="35"/>
      <c r="O38" s="35"/>
      <c r="P38" s="35"/>
      <c r="Q38" s="35"/>
      <c r="S38" s="35"/>
      <c r="T38" s="35"/>
      <c r="U38" s="35"/>
      <c r="V38" s="2"/>
      <c r="W38" s="2"/>
      <c r="X38" s="2"/>
      <c r="Y38" s="2"/>
    </row>
    <row r="39" spans="1:25" x14ac:dyDescent="0.25">
      <c r="A39" s="2"/>
      <c r="B39" s="35"/>
      <c r="G39" s="35"/>
      <c r="H39" s="35"/>
      <c r="I39" s="35"/>
      <c r="K39" s="35"/>
      <c r="L39" s="35"/>
      <c r="M39" s="35"/>
      <c r="O39" s="35"/>
      <c r="P39" s="35"/>
      <c r="Q39" s="35"/>
      <c r="S39" s="35"/>
      <c r="T39" s="35"/>
      <c r="U39" s="35"/>
      <c r="V39" s="2"/>
      <c r="W39" s="2"/>
      <c r="X39" s="2"/>
      <c r="Y39" s="2"/>
    </row>
    <row r="40" spans="1:25" x14ac:dyDescent="0.25">
      <c r="A40" s="2"/>
      <c r="B40" s="35"/>
      <c r="G40" s="35"/>
      <c r="H40" s="35"/>
      <c r="I40" s="35"/>
      <c r="K40" s="35"/>
      <c r="L40" s="35"/>
      <c r="M40" s="35"/>
      <c r="O40" s="35"/>
      <c r="P40" s="35"/>
      <c r="Q40" s="35"/>
      <c r="S40" s="35"/>
      <c r="T40" s="35"/>
      <c r="U40" s="35"/>
      <c r="V40" s="2"/>
      <c r="W40" s="2"/>
      <c r="X40" s="2"/>
      <c r="Y40" s="2"/>
    </row>
    <row r="41" spans="1:25" x14ac:dyDescent="0.25">
      <c r="A41" s="2"/>
      <c r="B41" s="35"/>
      <c r="G41" s="35"/>
      <c r="H41" s="35"/>
      <c r="I41" s="35"/>
      <c r="K41" s="35"/>
      <c r="L41" s="35"/>
      <c r="M41" s="35"/>
      <c r="O41" s="35"/>
      <c r="P41" s="35"/>
      <c r="Q41" s="35"/>
      <c r="S41" s="35"/>
      <c r="T41" s="35"/>
      <c r="U41" s="35"/>
      <c r="V41" s="2"/>
      <c r="W41" s="2"/>
      <c r="X41" s="2"/>
      <c r="Y41" s="2"/>
    </row>
    <row r="42" spans="1:25" x14ac:dyDescent="0.25">
      <c r="A42" s="2"/>
      <c r="B42" s="35"/>
      <c r="G42" s="35"/>
      <c r="H42" s="35"/>
      <c r="I42" s="35"/>
      <c r="K42" s="35"/>
      <c r="L42" s="35"/>
      <c r="M42" s="35"/>
      <c r="O42" s="35"/>
      <c r="P42" s="35"/>
      <c r="Q42" s="35"/>
      <c r="S42" s="35"/>
      <c r="T42" s="35"/>
      <c r="U42" s="35"/>
      <c r="V42" s="2"/>
      <c r="W42" s="2"/>
      <c r="X42" s="2"/>
      <c r="Y42" s="2"/>
    </row>
  </sheetData>
  <mergeCells count="19">
    <mergeCell ref="A6:A7"/>
    <mergeCell ref="B6:B7"/>
    <mergeCell ref="C6:C7"/>
    <mergeCell ref="D6:F6"/>
    <mergeCell ref="G6:I6"/>
    <mergeCell ref="A1:Y1"/>
    <mergeCell ref="A2:Y2"/>
    <mergeCell ref="A3:Y3"/>
    <mergeCell ref="A4:Y4"/>
    <mergeCell ref="A5:Y5"/>
    <mergeCell ref="V6:V7"/>
    <mergeCell ref="W6:W7"/>
    <mergeCell ref="X6:Y6"/>
    <mergeCell ref="J6:J7"/>
    <mergeCell ref="K6:M6"/>
    <mergeCell ref="N6:N7"/>
    <mergeCell ref="O6:Q6"/>
    <mergeCell ref="R6:R7"/>
    <mergeCell ref="S6:U6"/>
  </mergeCells>
  <printOptions horizontalCentered="1" verticalCentered="1"/>
  <pageMargins left="0" right="0" top="0.74803149606299213" bottom="0.74803149606299213" header="0.31496062992125984" footer="0.31496062992125984"/>
  <pageSetup paperSize="41" scale="83" orientation="landscape" r:id="rId1"/>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DB5"/>
  </sheetPr>
  <dimension ref="A1:AR93"/>
  <sheetViews>
    <sheetView workbookViewId="0">
      <selection activeCell="F82" sqref="F82"/>
    </sheetView>
  </sheetViews>
  <sheetFormatPr baseColWidth="10" defaultColWidth="11.42578125" defaultRowHeight="11.25" outlineLevelRow="1" outlineLevelCol="1" x14ac:dyDescent="0.25"/>
  <cols>
    <col min="1" max="1" width="3.5703125" style="34" customWidth="1"/>
    <col min="2" max="2" width="15.42578125" style="34" hidden="1" customWidth="1"/>
    <col min="3" max="3" width="11.85546875" style="34" customWidth="1"/>
    <col min="4" max="4" width="10.42578125" style="34" customWidth="1"/>
    <col min="5" max="5" width="26.85546875" style="2" customWidth="1"/>
    <col min="6" max="6" width="15.28515625" style="2" customWidth="1"/>
    <col min="7" max="7" width="11.140625" style="34" customWidth="1"/>
    <col min="8" max="9" width="10.42578125" style="34" customWidth="1"/>
    <col min="10" max="10" width="15.85546875" style="37" customWidth="1"/>
    <col min="11" max="11" width="13.5703125" style="35" customWidth="1"/>
    <col min="12" max="12" width="20" style="2" customWidth="1"/>
    <col min="13" max="16" width="12.7109375" style="34" customWidth="1"/>
    <col min="17" max="17" width="12.7109375" style="36" customWidth="1"/>
    <col min="18" max="20" width="12.7109375" style="37" customWidth="1" outlineLevel="1"/>
    <col min="21" max="21" width="12.7109375" style="37" customWidth="1"/>
    <col min="22" max="24" width="12.7109375" style="37" customWidth="1" outlineLevel="1"/>
    <col min="25" max="25" width="12.7109375" style="37" customWidth="1"/>
    <col min="26" max="28" width="12.7109375" style="37" customWidth="1" outlineLevel="1"/>
    <col min="29" max="29" width="12.7109375" style="37" customWidth="1"/>
    <col min="30" max="32" width="12.7109375" style="37" customWidth="1" outlineLevel="1"/>
    <col min="33" max="34" width="12.7109375" style="37" customWidth="1"/>
    <col min="35" max="36" width="12.7109375" style="38" customWidth="1"/>
    <col min="37" max="38" width="12.7109375" style="2" customWidth="1"/>
    <col min="39" max="43" width="11.42578125" style="2"/>
    <col min="44" max="16384" width="11.42578125" style="14"/>
  </cols>
  <sheetData>
    <row r="1" spans="1:44" s="1" customFormat="1" ht="16.5" customHeight="1" x14ac:dyDescent="0.25">
      <c r="A1" s="116" t="s">
        <v>78</v>
      </c>
      <c r="B1" s="116"/>
      <c r="C1" s="116"/>
      <c r="D1" s="116"/>
      <c r="E1" s="116"/>
      <c r="F1" s="116"/>
      <c r="G1" s="116"/>
      <c r="H1" s="116"/>
      <c r="I1" s="116"/>
      <c r="J1" s="116"/>
      <c r="K1" s="116"/>
      <c r="L1" s="116"/>
      <c r="M1" s="116"/>
      <c r="N1" s="116"/>
      <c r="O1" s="116"/>
      <c r="P1" s="116"/>
      <c r="Q1" s="116"/>
      <c r="R1" s="116"/>
      <c r="S1" s="116"/>
      <c r="T1" s="116"/>
      <c r="U1" s="116"/>
      <c r="V1" s="116"/>
      <c r="W1" s="116"/>
      <c r="X1" s="116"/>
      <c r="Y1" s="116"/>
      <c r="Z1" s="116"/>
      <c r="AA1" s="116"/>
      <c r="AB1" s="116"/>
      <c r="AC1" s="116"/>
      <c r="AD1" s="116"/>
      <c r="AE1" s="116"/>
      <c r="AF1" s="116"/>
      <c r="AG1" s="116"/>
      <c r="AH1" s="116"/>
      <c r="AI1" s="116"/>
      <c r="AJ1" s="116"/>
    </row>
    <row r="2" spans="1:44" s="1" customFormat="1" ht="16.5" customHeight="1" x14ac:dyDescent="0.25">
      <c r="A2" s="117" t="s">
        <v>81</v>
      </c>
      <c r="B2" s="117"/>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row>
    <row r="3" spans="1:44" s="1" customFormat="1" ht="16.5" customHeight="1" x14ac:dyDescent="0.25">
      <c r="A3" s="116" t="s">
        <v>88</v>
      </c>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row>
    <row r="4" spans="1:44" s="1" customFormat="1" ht="16.5" customHeight="1" x14ac:dyDescent="0.25">
      <c r="A4" s="117" t="s">
        <v>0</v>
      </c>
      <c r="B4" s="117"/>
      <c r="C4" s="117"/>
      <c r="D4" s="117"/>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row>
    <row r="5" spans="1:44" s="2" customFormat="1" ht="17.25" customHeight="1" x14ac:dyDescent="0.25">
      <c r="A5" s="118" t="s">
        <v>79</v>
      </c>
      <c r="B5" s="119"/>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c r="AE5" s="119"/>
      <c r="AF5" s="119"/>
      <c r="AG5" s="119"/>
      <c r="AH5" s="119"/>
      <c r="AI5" s="119"/>
      <c r="AJ5" s="120"/>
    </row>
    <row r="6" spans="1:44" s="4" customFormat="1" ht="26.25" customHeight="1" x14ac:dyDescent="0.25">
      <c r="A6" s="107" t="s">
        <v>1</v>
      </c>
      <c r="B6" s="102" t="s">
        <v>76</v>
      </c>
      <c r="C6" s="102" t="s">
        <v>21</v>
      </c>
      <c r="D6" s="102" t="s">
        <v>3</v>
      </c>
      <c r="E6" s="111" t="s">
        <v>4</v>
      </c>
      <c r="F6" s="102" t="s">
        <v>5</v>
      </c>
      <c r="G6" s="107" t="s">
        <v>6</v>
      </c>
      <c r="H6" s="107" t="s">
        <v>7</v>
      </c>
      <c r="I6" s="107"/>
      <c r="J6" s="112" t="s">
        <v>8</v>
      </c>
      <c r="K6" s="112" t="s">
        <v>9</v>
      </c>
      <c r="L6" s="107" t="s">
        <v>10</v>
      </c>
      <c r="M6" s="108" t="s">
        <v>11</v>
      </c>
      <c r="N6" s="109"/>
      <c r="O6" s="110"/>
      <c r="P6" s="107" t="s">
        <v>12</v>
      </c>
      <c r="Q6" s="102" t="s">
        <v>13</v>
      </c>
      <c r="R6" s="115" t="s">
        <v>14</v>
      </c>
      <c r="S6" s="115"/>
      <c r="T6" s="115"/>
      <c r="U6" s="112" t="s">
        <v>15</v>
      </c>
      <c r="V6" s="115" t="s">
        <v>14</v>
      </c>
      <c r="W6" s="115"/>
      <c r="X6" s="115"/>
      <c r="Y6" s="112" t="s">
        <v>16</v>
      </c>
      <c r="Z6" s="115" t="s">
        <v>14</v>
      </c>
      <c r="AA6" s="115"/>
      <c r="AB6" s="115"/>
      <c r="AC6" s="112" t="s">
        <v>17</v>
      </c>
      <c r="AD6" s="115" t="s">
        <v>14</v>
      </c>
      <c r="AE6" s="115"/>
      <c r="AF6" s="115"/>
      <c r="AG6" s="112" t="s">
        <v>18</v>
      </c>
      <c r="AH6" s="112" t="s">
        <v>19</v>
      </c>
      <c r="AI6" s="114" t="s">
        <v>20</v>
      </c>
      <c r="AJ6" s="114"/>
      <c r="AK6" s="1"/>
      <c r="AL6" s="1"/>
      <c r="AM6" s="1"/>
      <c r="AN6" s="1"/>
      <c r="AO6" s="1"/>
      <c r="AP6" s="1"/>
      <c r="AQ6" s="1"/>
      <c r="AR6" s="3"/>
    </row>
    <row r="7" spans="1:44" s="4" customFormat="1" ht="26.25" customHeight="1" x14ac:dyDescent="0.25">
      <c r="A7" s="107"/>
      <c r="B7" s="103"/>
      <c r="C7" s="103"/>
      <c r="D7" s="103"/>
      <c r="E7" s="111"/>
      <c r="F7" s="103"/>
      <c r="G7" s="107"/>
      <c r="H7" s="51" t="s">
        <v>22</v>
      </c>
      <c r="I7" s="51" t="s">
        <v>23</v>
      </c>
      <c r="J7" s="113"/>
      <c r="K7" s="113"/>
      <c r="L7" s="107"/>
      <c r="M7" s="65" t="s">
        <v>24</v>
      </c>
      <c r="N7" s="65" t="s">
        <v>25</v>
      </c>
      <c r="O7" s="65" t="s">
        <v>26</v>
      </c>
      <c r="P7" s="107"/>
      <c r="Q7" s="103"/>
      <c r="R7" s="65" t="s">
        <v>27</v>
      </c>
      <c r="S7" s="65" t="s">
        <v>28</v>
      </c>
      <c r="T7" s="65" t="s">
        <v>29</v>
      </c>
      <c r="U7" s="113"/>
      <c r="V7" s="65" t="s">
        <v>30</v>
      </c>
      <c r="W7" s="65" t="s">
        <v>31</v>
      </c>
      <c r="X7" s="65" t="s">
        <v>32</v>
      </c>
      <c r="Y7" s="113"/>
      <c r="Z7" s="65" t="s">
        <v>33</v>
      </c>
      <c r="AA7" s="65" t="s">
        <v>34</v>
      </c>
      <c r="AB7" s="65" t="s">
        <v>35</v>
      </c>
      <c r="AC7" s="113"/>
      <c r="AD7" s="65" t="s">
        <v>36</v>
      </c>
      <c r="AE7" s="65" t="s">
        <v>37</v>
      </c>
      <c r="AF7" s="65" t="s">
        <v>38</v>
      </c>
      <c r="AG7" s="113"/>
      <c r="AH7" s="113"/>
      <c r="AI7" s="52" t="s">
        <v>39</v>
      </c>
      <c r="AJ7" s="52" t="s">
        <v>40</v>
      </c>
      <c r="AK7" s="1"/>
      <c r="AL7" s="1"/>
      <c r="AM7" s="1"/>
      <c r="AN7" s="1"/>
      <c r="AO7" s="1"/>
      <c r="AP7" s="1"/>
      <c r="AQ7" s="1"/>
      <c r="AR7" s="3"/>
    </row>
    <row r="8" spans="1:44" ht="15.75" customHeight="1" x14ac:dyDescent="0.25">
      <c r="A8" s="104" t="s">
        <v>41</v>
      </c>
      <c r="B8" s="105"/>
      <c r="C8" s="105"/>
      <c r="D8" s="105"/>
      <c r="E8" s="106"/>
      <c r="F8" s="5"/>
      <c r="G8" s="6"/>
      <c r="H8" s="7"/>
      <c r="I8" s="7"/>
      <c r="J8" s="8"/>
      <c r="K8" s="9"/>
      <c r="L8" s="10"/>
      <c r="M8" s="11"/>
      <c r="N8" s="11"/>
      <c r="O8" s="11"/>
      <c r="P8" s="6"/>
      <c r="Q8" s="12"/>
      <c r="R8" s="9"/>
      <c r="S8" s="9"/>
      <c r="T8" s="9"/>
      <c r="U8" s="9"/>
      <c r="V8" s="9"/>
      <c r="W8" s="9"/>
      <c r="X8" s="9"/>
      <c r="Y8" s="9"/>
      <c r="Z8" s="9"/>
      <c r="AA8" s="9"/>
      <c r="AB8" s="9"/>
      <c r="AC8" s="9"/>
      <c r="AD8" s="9"/>
      <c r="AE8" s="9"/>
      <c r="AF8" s="9"/>
      <c r="AG8" s="9"/>
      <c r="AH8" s="9"/>
      <c r="AI8" s="13"/>
      <c r="AJ8" s="13"/>
    </row>
    <row r="9" spans="1:44" ht="20.100000000000001" customHeight="1" outlineLevel="1" x14ac:dyDescent="0.25">
      <c r="A9" s="24">
        <v>1</v>
      </c>
      <c r="B9" s="24"/>
      <c r="C9" s="25"/>
      <c r="D9" s="25"/>
      <c r="E9" s="44"/>
      <c r="F9" s="27"/>
      <c r="G9" s="27"/>
      <c r="H9" s="28"/>
      <c r="I9" s="29"/>
      <c r="J9" s="42"/>
      <c r="K9" s="33"/>
      <c r="L9" s="25"/>
      <c r="M9" s="30"/>
      <c r="N9" s="31"/>
      <c r="O9" s="30"/>
      <c r="P9" s="32"/>
      <c r="Q9" s="32"/>
      <c r="R9" s="33"/>
      <c r="S9" s="33"/>
      <c r="T9" s="33"/>
      <c r="U9" s="21">
        <f>SUM(R9:T9)</f>
        <v>0</v>
      </c>
      <c r="V9" s="33"/>
      <c r="W9" s="33"/>
      <c r="X9" s="33"/>
      <c r="Y9" s="21">
        <f>SUM(V9:X9)</f>
        <v>0</v>
      </c>
      <c r="Z9" s="33"/>
      <c r="AA9" s="33"/>
      <c r="AB9" s="33"/>
      <c r="AC9" s="18">
        <f>SUM(Z9:AB9)</f>
        <v>0</v>
      </c>
      <c r="AD9" s="33"/>
      <c r="AE9" s="17"/>
      <c r="AF9" s="17"/>
      <c r="AG9" s="18">
        <f>SUM(AD9:AF9)</f>
        <v>0</v>
      </c>
      <c r="AH9" s="18">
        <f>SUM(U9,Y9,AC9,AG9)</f>
        <v>0</v>
      </c>
      <c r="AI9" s="19">
        <f>IF(ISERROR(AH9/$J$11),0,AH9/$J$11)</f>
        <v>0</v>
      </c>
      <c r="AJ9" s="20" t="str">
        <f>IF(ISERROR(AH9/#REF!),"-",AH9/#REF!)</f>
        <v>-</v>
      </c>
      <c r="AK9" s="1"/>
      <c r="AL9" s="1"/>
      <c r="AM9" s="1"/>
      <c r="AN9" s="1"/>
      <c r="AO9" s="1"/>
      <c r="AP9" s="1"/>
      <c r="AQ9" s="1"/>
      <c r="AR9" s="3"/>
    </row>
    <row r="10" spans="1:44" ht="20.100000000000001" customHeight="1" outlineLevel="1" x14ac:dyDescent="0.25">
      <c r="A10" s="15">
        <v>2</v>
      </c>
      <c r="B10" s="16"/>
      <c r="C10" s="25"/>
      <c r="D10" s="26"/>
      <c r="E10" s="44"/>
      <c r="F10" s="27"/>
      <c r="G10" s="27"/>
      <c r="H10" s="28"/>
      <c r="I10" s="29"/>
      <c r="J10" s="42"/>
      <c r="K10" s="33"/>
      <c r="L10" s="25"/>
      <c r="M10" s="30"/>
      <c r="N10" s="31"/>
      <c r="O10" s="30"/>
      <c r="P10" s="32"/>
      <c r="Q10" s="32"/>
      <c r="R10" s="33"/>
      <c r="S10" s="33"/>
      <c r="T10" s="33"/>
      <c r="U10" s="21">
        <f t="shared" ref="U10" si="0">SUM(R10:T10)</f>
        <v>0</v>
      </c>
      <c r="V10" s="33"/>
      <c r="W10" s="21"/>
      <c r="X10" s="33"/>
      <c r="Y10" s="21">
        <f t="shared" ref="Y10" si="1">SUM(V10:X10)</f>
        <v>0</v>
      </c>
      <c r="Z10" s="17"/>
      <c r="AA10" s="17"/>
      <c r="AB10" s="17"/>
      <c r="AC10" s="18">
        <f t="shared" ref="AC10" si="2">SUM(Z10:AB10)</f>
        <v>0</v>
      </c>
      <c r="AD10" s="17"/>
      <c r="AE10" s="17"/>
      <c r="AF10" s="17"/>
      <c r="AG10" s="18">
        <f t="shared" ref="AG10" si="3">SUM(AD10:AF10)</f>
        <v>0</v>
      </c>
      <c r="AH10" s="18">
        <f t="shared" ref="AH10" si="4">SUM(U10,Y10,AC10,AG10)</f>
        <v>0</v>
      </c>
      <c r="AI10" s="19">
        <f>IF(ISERROR(AH10/$J$11),0,AH10/$J$11)</f>
        <v>0</v>
      </c>
      <c r="AJ10" s="20" t="str">
        <f>IF(ISERROR(AH10/#REF!),"-",AH10/#REF!)</f>
        <v>-</v>
      </c>
      <c r="AK10" s="1"/>
      <c r="AL10" s="1"/>
      <c r="AM10" s="1"/>
      <c r="AN10" s="1"/>
      <c r="AO10" s="1"/>
      <c r="AP10" s="1"/>
      <c r="AQ10" s="1"/>
      <c r="AR10" s="3"/>
    </row>
    <row r="11" spans="1:44" ht="20.100000000000001" customHeight="1" x14ac:dyDescent="0.25">
      <c r="A11" s="98" t="s">
        <v>42</v>
      </c>
      <c r="B11" s="99"/>
      <c r="C11" s="99"/>
      <c r="D11" s="99"/>
      <c r="E11" s="99"/>
      <c r="F11" s="53"/>
      <c r="G11" s="53"/>
      <c r="H11" s="53"/>
      <c r="I11" s="54"/>
      <c r="J11" s="55">
        <f>SUM(J9:J10)</f>
        <v>0</v>
      </c>
      <c r="K11" s="55">
        <f>SUM(K9:K10)</f>
        <v>0</v>
      </c>
      <c r="L11" s="53"/>
      <c r="M11" s="55">
        <f>SUM(M9:M10)</f>
        <v>0</v>
      </c>
      <c r="N11" s="55">
        <f>SUM(N9:N10)</f>
        <v>0</v>
      </c>
      <c r="O11" s="55">
        <f>SUM(O9:O10)</f>
        <v>0</v>
      </c>
      <c r="P11" s="56"/>
      <c r="Q11" s="57"/>
      <c r="R11" s="55">
        <f t="shared" ref="R11:AC11" si="5">SUM(R9:R10)</f>
        <v>0</v>
      </c>
      <c r="S11" s="55">
        <f t="shared" si="5"/>
        <v>0</v>
      </c>
      <c r="T11" s="55">
        <f t="shared" si="5"/>
        <v>0</v>
      </c>
      <c r="U11" s="55">
        <f t="shared" si="5"/>
        <v>0</v>
      </c>
      <c r="V11" s="55">
        <f t="shared" si="5"/>
        <v>0</v>
      </c>
      <c r="W11" s="55">
        <f t="shared" si="5"/>
        <v>0</v>
      </c>
      <c r="X11" s="55">
        <f t="shared" si="5"/>
        <v>0</v>
      </c>
      <c r="Y11" s="55">
        <f t="shared" si="5"/>
        <v>0</v>
      </c>
      <c r="Z11" s="55">
        <f t="shared" si="5"/>
        <v>0</v>
      </c>
      <c r="AA11" s="55">
        <f t="shared" si="5"/>
        <v>0</v>
      </c>
      <c r="AB11" s="55">
        <f t="shared" si="5"/>
        <v>0</v>
      </c>
      <c r="AC11" s="55">
        <f t="shared" si="5"/>
        <v>0</v>
      </c>
      <c r="AD11" s="55">
        <f>SUM(AD8:AD10)</f>
        <v>0</v>
      </c>
      <c r="AE11" s="55">
        <f>SUM(AE8:AE10)</f>
        <v>0</v>
      </c>
      <c r="AF11" s="55">
        <f>SUM(AF8:AF10)</f>
        <v>0</v>
      </c>
      <c r="AG11" s="55">
        <f>SUM(AG8:AG10)</f>
        <v>0</v>
      </c>
      <c r="AH11" s="55">
        <f>SUM(AH9:AH10)</f>
        <v>0</v>
      </c>
      <c r="AI11" s="58">
        <f>IF(ISERROR(AH11/J11),0,AH11/J11)</f>
        <v>0</v>
      </c>
      <c r="AJ11" s="58">
        <f>IF(ISERROR(AH11/#REF!),0,AH11/#REF!)</f>
        <v>0</v>
      </c>
      <c r="AK11" s="1"/>
      <c r="AL11" s="46"/>
      <c r="AM11" s="1"/>
      <c r="AN11" s="1"/>
      <c r="AO11" s="1"/>
      <c r="AP11" s="1"/>
      <c r="AQ11" s="1"/>
      <c r="AR11" s="3"/>
    </row>
    <row r="12" spans="1:44" ht="20.100000000000001" customHeight="1" x14ac:dyDescent="0.25">
      <c r="A12" s="95" t="s">
        <v>43</v>
      </c>
      <c r="B12" s="96"/>
      <c r="C12" s="96"/>
      <c r="D12" s="96"/>
      <c r="E12" s="97"/>
      <c r="F12" s="5"/>
      <c r="G12" s="6"/>
      <c r="H12" s="7"/>
      <c r="I12" s="7"/>
      <c r="J12" s="8"/>
      <c r="K12" s="9"/>
      <c r="L12" s="10"/>
      <c r="M12" s="11"/>
      <c r="N12" s="11"/>
      <c r="O12" s="11"/>
      <c r="P12" s="6"/>
      <c r="Q12" s="12"/>
      <c r="R12" s="9"/>
      <c r="S12" s="9"/>
      <c r="T12" s="9"/>
      <c r="U12" s="9"/>
      <c r="V12" s="9"/>
      <c r="W12" s="9"/>
      <c r="X12" s="9"/>
      <c r="Y12" s="9"/>
      <c r="Z12" s="9"/>
      <c r="AA12" s="9"/>
      <c r="AB12" s="9"/>
      <c r="AC12" s="9"/>
      <c r="AD12" s="9"/>
      <c r="AE12" s="9"/>
      <c r="AF12" s="9"/>
      <c r="AG12" s="9"/>
      <c r="AH12" s="18"/>
      <c r="AI12" s="13"/>
      <c r="AJ12" s="13"/>
    </row>
    <row r="13" spans="1:44" ht="20.100000000000001" customHeight="1" outlineLevel="1" x14ac:dyDescent="0.25">
      <c r="A13" s="15">
        <v>1</v>
      </c>
      <c r="B13" s="16"/>
      <c r="C13" s="25"/>
      <c r="D13" s="26"/>
      <c r="E13" s="44"/>
      <c r="F13" s="27"/>
      <c r="G13" s="27"/>
      <c r="H13" s="28"/>
      <c r="I13" s="29"/>
      <c r="J13" s="42"/>
      <c r="K13" s="33"/>
      <c r="L13" s="25"/>
      <c r="M13" s="30"/>
      <c r="N13" s="31"/>
      <c r="O13" s="30"/>
      <c r="P13" s="32"/>
      <c r="Q13" s="32"/>
      <c r="R13" s="33"/>
      <c r="S13" s="33"/>
      <c r="T13" s="33"/>
      <c r="U13" s="21">
        <f t="shared" ref="U13:U14" si="6">SUM(R13:T13)</f>
        <v>0</v>
      </c>
      <c r="V13" s="33"/>
      <c r="W13" s="33"/>
      <c r="X13" s="33"/>
      <c r="Y13" s="21">
        <f t="shared" ref="Y13:Y14" si="7">SUM(V13:X13)</f>
        <v>0</v>
      </c>
      <c r="Z13" s="33"/>
      <c r="AA13" s="33"/>
      <c r="AB13" s="33"/>
      <c r="AC13" s="18">
        <f t="shared" ref="AC13:AC14" si="8">SUM(Z13:AB13)</f>
        <v>0</v>
      </c>
      <c r="AD13" s="33"/>
      <c r="AE13" s="17"/>
      <c r="AF13" s="17"/>
      <c r="AG13" s="18">
        <f t="shared" ref="AG13:AG14" si="9">SUM(AD13:AF13)</f>
        <v>0</v>
      </c>
      <c r="AH13" s="18">
        <f t="shared" ref="AH13:AH14" si="10">SUM(U13,Y13,AC13,AG13)</f>
        <v>0</v>
      </c>
      <c r="AI13" s="19">
        <f>IF(ISERROR(AH13/$J$15),0,AH13/$J$15)</f>
        <v>0</v>
      </c>
      <c r="AJ13" s="20" t="str">
        <f>IF(ISERROR(AH13/#REF!),"-",AH13/#REF!)</f>
        <v>-</v>
      </c>
      <c r="AK13" s="1"/>
      <c r="AL13" s="1"/>
      <c r="AM13" s="1"/>
      <c r="AN13" s="1"/>
      <c r="AO13" s="1"/>
      <c r="AP13" s="1"/>
      <c r="AQ13" s="1"/>
      <c r="AR13" s="3"/>
    </row>
    <row r="14" spans="1:44" ht="20.100000000000001" customHeight="1" outlineLevel="1" x14ac:dyDescent="0.25">
      <c r="A14" s="15">
        <v>2</v>
      </c>
      <c r="B14" s="16"/>
      <c r="C14" s="25"/>
      <c r="D14" s="26"/>
      <c r="E14" s="44"/>
      <c r="F14" s="27"/>
      <c r="G14" s="27"/>
      <c r="H14" s="28"/>
      <c r="I14" s="29"/>
      <c r="J14" s="42"/>
      <c r="K14" s="33"/>
      <c r="L14" s="25"/>
      <c r="M14" s="30"/>
      <c r="N14" s="31"/>
      <c r="O14" s="30"/>
      <c r="P14" s="32"/>
      <c r="Q14" s="32"/>
      <c r="R14" s="33"/>
      <c r="S14" s="33"/>
      <c r="T14" s="33"/>
      <c r="U14" s="21">
        <f t="shared" si="6"/>
        <v>0</v>
      </c>
      <c r="V14" s="33"/>
      <c r="W14" s="21"/>
      <c r="X14" s="33"/>
      <c r="Y14" s="21">
        <f t="shared" si="7"/>
        <v>0</v>
      </c>
      <c r="Z14" s="17"/>
      <c r="AA14" s="17"/>
      <c r="AB14" s="17"/>
      <c r="AC14" s="18">
        <f t="shared" si="8"/>
        <v>0</v>
      </c>
      <c r="AD14" s="17"/>
      <c r="AE14" s="17"/>
      <c r="AF14" s="17"/>
      <c r="AG14" s="18">
        <f t="shared" si="9"/>
        <v>0</v>
      </c>
      <c r="AH14" s="18">
        <f t="shared" si="10"/>
        <v>0</v>
      </c>
      <c r="AI14" s="19">
        <f>IF(ISERROR(AH14/$J$15),0,AH14/$J$15)</f>
        <v>0</v>
      </c>
      <c r="AJ14" s="20" t="str">
        <f>IF(ISERROR(AH14/#REF!),"-",AH14/#REF!)</f>
        <v>-</v>
      </c>
      <c r="AK14" s="1"/>
      <c r="AL14" s="1"/>
      <c r="AM14" s="1"/>
      <c r="AN14" s="1"/>
      <c r="AO14" s="1"/>
      <c r="AP14" s="1"/>
      <c r="AQ14" s="1"/>
      <c r="AR14" s="3"/>
    </row>
    <row r="15" spans="1:44" ht="20.100000000000001" customHeight="1" x14ac:dyDescent="0.25">
      <c r="A15" s="98" t="s">
        <v>44</v>
      </c>
      <c r="B15" s="99"/>
      <c r="C15" s="99"/>
      <c r="D15" s="99"/>
      <c r="E15" s="99"/>
      <c r="F15" s="53"/>
      <c r="G15" s="53"/>
      <c r="H15" s="53"/>
      <c r="I15" s="54"/>
      <c r="J15" s="55">
        <f>SUM(J13:J14)</f>
        <v>0</v>
      </c>
      <c r="K15" s="55">
        <f>SUM(K13:K14)</f>
        <v>0</v>
      </c>
      <c r="L15" s="53"/>
      <c r="M15" s="55">
        <f>SUM(M13:M14)</f>
        <v>0</v>
      </c>
      <c r="N15" s="55">
        <f>SUM(N13:N14)</f>
        <v>0</v>
      </c>
      <c r="O15" s="55">
        <f>SUM(O13:O14)</f>
        <v>0</v>
      </c>
      <c r="P15" s="56"/>
      <c r="Q15" s="57"/>
      <c r="R15" s="55">
        <f t="shared" ref="R15:AC15" si="11">SUM(R13:R14)</f>
        <v>0</v>
      </c>
      <c r="S15" s="55">
        <f t="shared" si="11"/>
        <v>0</v>
      </c>
      <c r="T15" s="55">
        <f t="shared" si="11"/>
        <v>0</v>
      </c>
      <c r="U15" s="55">
        <f t="shared" si="11"/>
        <v>0</v>
      </c>
      <c r="V15" s="55">
        <f t="shared" si="11"/>
        <v>0</v>
      </c>
      <c r="W15" s="55">
        <f t="shared" si="11"/>
        <v>0</v>
      </c>
      <c r="X15" s="55">
        <f t="shared" si="11"/>
        <v>0</v>
      </c>
      <c r="Y15" s="55">
        <f t="shared" si="11"/>
        <v>0</v>
      </c>
      <c r="Z15" s="55">
        <f t="shared" si="11"/>
        <v>0</v>
      </c>
      <c r="AA15" s="55">
        <f t="shared" si="11"/>
        <v>0</v>
      </c>
      <c r="AB15" s="55">
        <f t="shared" si="11"/>
        <v>0</v>
      </c>
      <c r="AC15" s="55">
        <f t="shared" si="11"/>
        <v>0</v>
      </c>
      <c r="AD15" s="55">
        <f>SUM(AD12:AD14)</f>
        <v>0</v>
      </c>
      <c r="AE15" s="55">
        <f t="shared" ref="AE15:AF15" si="12">SUM(AE12:AE14)</f>
        <v>0</v>
      </c>
      <c r="AF15" s="55">
        <f t="shared" si="12"/>
        <v>0</v>
      </c>
      <c r="AG15" s="55">
        <f>SUM(AG12:AG14)</f>
        <v>0</v>
      </c>
      <c r="AH15" s="55">
        <f>SUM(AH12:AH14)</f>
        <v>0</v>
      </c>
      <c r="AI15" s="58">
        <f>IF(ISERROR(AH15/J15),0,AH15/J15)</f>
        <v>0</v>
      </c>
      <c r="AJ15" s="58">
        <f>IF(ISERROR(AH15/#REF!),0,AH15/#REF!)</f>
        <v>0</v>
      </c>
      <c r="AK15" s="1"/>
      <c r="AL15" s="46"/>
      <c r="AM15" s="1"/>
      <c r="AN15" s="1"/>
      <c r="AO15" s="1"/>
      <c r="AP15" s="1"/>
      <c r="AQ15" s="1"/>
      <c r="AR15" s="3"/>
    </row>
    <row r="16" spans="1:44" ht="20.100000000000001" customHeight="1" x14ac:dyDescent="0.25">
      <c r="A16" s="95" t="s">
        <v>45</v>
      </c>
      <c r="B16" s="96"/>
      <c r="C16" s="96"/>
      <c r="D16" s="96"/>
      <c r="E16" s="97"/>
      <c r="F16" s="5"/>
      <c r="G16" s="6"/>
      <c r="H16" s="7"/>
      <c r="I16" s="7"/>
      <c r="J16" s="8"/>
      <c r="K16" s="9"/>
      <c r="L16" s="10"/>
      <c r="M16" s="11"/>
      <c r="N16" s="11"/>
      <c r="O16" s="11"/>
      <c r="P16" s="6"/>
      <c r="Q16" s="12"/>
      <c r="R16" s="9"/>
      <c r="S16" s="9"/>
      <c r="T16" s="9"/>
      <c r="U16" s="9"/>
      <c r="V16" s="9"/>
      <c r="W16" s="9"/>
      <c r="X16" s="9"/>
      <c r="Y16" s="9"/>
      <c r="Z16" s="9"/>
      <c r="AA16" s="9"/>
      <c r="AB16" s="9"/>
      <c r="AC16" s="9"/>
      <c r="AD16" s="9"/>
      <c r="AE16" s="9"/>
      <c r="AF16" s="9"/>
      <c r="AG16" s="9"/>
      <c r="AH16" s="18"/>
      <c r="AI16" s="13"/>
      <c r="AJ16" s="13"/>
    </row>
    <row r="17" spans="1:44" ht="20.100000000000001" customHeight="1" outlineLevel="1" x14ac:dyDescent="0.25">
      <c r="A17" s="15">
        <v>1</v>
      </c>
      <c r="B17" s="16"/>
      <c r="C17" s="25"/>
      <c r="D17" s="26"/>
      <c r="E17" s="44"/>
      <c r="F17" s="27"/>
      <c r="G17" s="27"/>
      <c r="H17" s="28"/>
      <c r="I17" s="29"/>
      <c r="J17" s="42"/>
      <c r="K17" s="33"/>
      <c r="L17" s="25"/>
      <c r="M17" s="30"/>
      <c r="N17" s="31"/>
      <c r="O17" s="30"/>
      <c r="P17" s="32"/>
      <c r="Q17" s="32"/>
      <c r="R17" s="33"/>
      <c r="S17" s="33"/>
      <c r="T17" s="33"/>
      <c r="U17" s="21">
        <f t="shared" ref="U17:U18" si="13">SUM(R17:T17)</f>
        <v>0</v>
      </c>
      <c r="V17" s="33"/>
      <c r="W17" s="33"/>
      <c r="X17" s="33"/>
      <c r="Y17" s="21">
        <f t="shared" ref="Y17:Y18" si="14">SUM(V17:X17)</f>
        <v>0</v>
      </c>
      <c r="Z17" s="33"/>
      <c r="AA17" s="33"/>
      <c r="AB17" s="33"/>
      <c r="AC17" s="18">
        <f>SUM(Z17:AB17)</f>
        <v>0</v>
      </c>
      <c r="AD17" s="33"/>
      <c r="AE17" s="17"/>
      <c r="AF17" s="17"/>
      <c r="AG17" s="18">
        <f>SUM(AD17:AF17)</f>
        <v>0</v>
      </c>
      <c r="AH17" s="18">
        <f>SUM(U17,Y17,AC17,AG17)</f>
        <v>0</v>
      </c>
      <c r="AI17" s="19">
        <f>IF(ISERROR(AH17/$J$19),0,AH17/$J$19)</f>
        <v>0</v>
      </c>
      <c r="AJ17" s="20" t="str">
        <f>IF(ISERROR(AH17/#REF!),"-",AH17/#REF!)</f>
        <v>-</v>
      </c>
      <c r="AK17" s="1"/>
      <c r="AL17" s="1"/>
      <c r="AM17" s="1"/>
      <c r="AN17" s="1"/>
      <c r="AO17" s="1"/>
      <c r="AP17" s="1"/>
      <c r="AQ17" s="1"/>
      <c r="AR17" s="3"/>
    </row>
    <row r="18" spans="1:44" ht="20.100000000000001" customHeight="1" outlineLevel="1" x14ac:dyDescent="0.25">
      <c r="A18" s="15">
        <v>2</v>
      </c>
      <c r="B18" s="16"/>
      <c r="C18" s="25"/>
      <c r="D18" s="26"/>
      <c r="E18" s="44"/>
      <c r="F18" s="27"/>
      <c r="G18" s="27"/>
      <c r="H18" s="28"/>
      <c r="I18" s="29"/>
      <c r="J18" s="42"/>
      <c r="K18" s="33"/>
      <c r="L18" s="25"/>
      <c r="M18" s="30"/>
      <c r="N18" s="31"/>
      <c r="O18" s="30"/>
      <c r="P18" s="32"/>
      <c r="Q18" s="32"/>
      <c r="R18" s="33"/>
      <c r="S18" s="33"/>
      <c r="T18" s="33"/>
      <c r="U18" s="21">
        <f t="shared" si="13"/>
        <v>0</v>
      </c>
      <c r="V18" s="33"/>
      <c r="W18" s="21"/>
      <c r="X18" s="33"/>
      <c r="Y18" s="21">
        <f t="shared" si="14"/>
        <v>0</v>
      </c>
      <c r="Z18" s="17"/>
      <c r="AA18" s="17"/>
      <c r="AB18" s="17"/>
      <c r="AC18" s="18">
        <f t="shared" ref="AC18" si="15">SUM(Z18:AB18)</f>
        <v>0</v>
      </c>
      <c r="AD18" s="17"/>
      <c r="AE18" s="17"/>
      <c r="AF18" s="17"/>
      <c r="AG18" s="21">
        <f t="shared" ref="AG18" si="16">SUM(AD18:AF18)</f>
        <v>0</v>
      </c>
      <c r="AH18" s="18">
        <f t="shared" ref="AH18" si="17">SUM(U18,Y18,AC18,AG18)</f>
        <v>0</v>
      </c>
      <c r="AI18" s="19">
        <f>IF(ISERROR(AH18/$J$19),0,AH18/$J$19)</f>
        <v>0</v>
      </c>
      <c r="AJ18" s="20" t="str">
        <f>IF(ISERROR(AH18/#REF!),"-",AH18/#REF!)</f>
        <v>-</v>
      </c>
      <c r="AK18" s="1"/>
      <c r="AL18" s="1"/>
      <c r="AM18" s="1"/>
      <c r="AN18" s="1"/>
      <c r="AO18" s="1"/>
      <c r="AP18" s="1"/>
      <c r="AQ18" s="1"/>
      <c r="AR18" s="3"/>
    </row>
    <row r="19" spans="1:44" ht="20.100000000000001" customHeight="1" x14ac:dyDescent="0.25">
      <c r="A19" s="98" t="s">
        <v>46</v>
      </c>
      <c r="B19" s="99"/>
      <c r="C19" s="99"/>
      <c r="D19" s="99"/>
      <c r="E19" s="99"/>
      <c r="F19" s="53"/>
      <c r="G19" s="53"/>
      <c r="H19" s="53"/>
      <c r="I19" s="54"/>
      <c r="J19" s="55">
        <f>SUM(J17:J18)</f>
        <v>0</v>
      </c>
      <c r="K19" s="55">
        <f>SUM(K17:K18)</f>
        <v>0</v>
      </c>
      <c r="L19" s="53"/>
      <c r="M19" s="55">
        <f>SUM(M17:M18)</f>
        <v>0</v>
      </c>
      <c r="N19" s="55">
        <f>SUM(N17:N18)</f>
        <v>0</v>
      </c>
      <c r="O19" s="55">
        <f>SUM(O17:O18)</f>
        <v>0</v>
      </c>
      <c r="P19" s="56"/>
      <c r="Q19" s="57"/>
      <c r="R19" s="55">
        <f t="shared" ref="R19:AE19" si="18">SUM(R17:R18)</f>
        <v>0</v>
      </c>
      <c r="S19" s="55">
        <f t="shared" si="18"/>
        <v>0</v>
      </c>
      <c r="T19" s="55">
        <f t="shared" si="18"/>
        <v>0</v>
      </c>
      <c r="U19" s="55">
        <f t="shared" si="18"/>
        <v>0</v>
      </c>
      <c r="V19" s="55">
        <f t="shared" si="18"/>
        <v>0</v>
      </c>
      <c r="W19" s="55">
        <f t="shared" si="18"/>
        <v>0</v>
      </c>
      <c r="X19" s="55">
        <f t="shared" si="18"/>
        <v>0</v>
      </c>
      <c r="Y19" s="55">
        <f t="shared" si="18"/>
        <v>0</v>
      </c>
      <c r="Z19" s="55">
        <f t="shared" si="18"/>
        <v>0</v>
      </c>
      <c r="AA19" s="55">
        <f t="shared" si="18"/>
        <v>0</v>
      </c>
      <c r="AB19" s="55">
        <f t="shared" si="18"/>
        <v>0</v>
      </c>
      <c r="AC19" s="55">
        <f t="shared" si="18"/>
        <v>0</v>
      </c>
      <c r="AD19" s="55">
        <f t="shared" si="18"/>
        <v>0</v>
      </c>
      <c r="AE19" s="55">
        <f t="shared" si="18"/>
        <v>0</v>
      </c>
      <c r="AF19" s="55">
        <f>SUM(AF16:AF18)</f>
        <v>0</v>
      </c>
      <c r="AG19" s="55">
        <f>SUM(AG16:AG18)</f>
        <v>0</v>
      </c>
      <c r="AH19" s="55">
        <f>SUM(AH16:AH18)</f>
        <v>0</v>
      </c>
      <c r="AI19" s="58">
        <f>IF(ISERROR(AH19/J19),0,AH19/J19)</f>
        <v>0</v>
      </c>
      <c r="AJ19" s="58">
        <f>IF(ISERROR(AH19/#REF!),0,AH19/#REF!)</f>
        <v>0</v>
      </c>
      <c r="AK19" s="1"/>
      <c r="AL19" s="46"/>
      <c r="AM19" s="1"/>
      <c r="AN19" s="1"/>
      <c r="AO19" s="1"/>
      <c r="AP19" s="1"/>
      <c r="AQ19" s="1"/>
      <c r="AR19" s="3"/>
    </row>
    <row r="20" spans="1:44" ht="20.100000000000001" customHeight="1" x14ac:dyDescent="0.25">
      <c r="A20" s="95" t="s">
        <v>47</v>
      </c>
      <c r="B20" s="96"/>
      <c r="C20" s="96"/>
      <c r="D20" s="96"/>
      <c r="E20" s="97"/>
      <c r="F20" s="5"/>
      <c r="G20" s="6"/>
      <c r="H20" s="7"/>
      <c r="I20" s="7"/>
      <c r="J20" s="8"/>
      <c r="K20" s="9"/>
      <c r="L20" s="10"/>
      <c r="M20" s="11"/>
      <c r="N20" s="11"/>
      <c r="O20" s="11"/>
      <c r="P20" s="6"/>
      <c r="Q20" s="12"/>
      <c r="R20" s="9"/>
      <c r="S20" s="9"/>
      <c r="T20" s="9"/>
      <c r="U20" s="9"/>
      <c r="V20" s="9"/>
      <c r="W20" s="9"/>
      <c r="X20" s="9"/>
      <c r="Y20" s="9"/>
      <c r="Z20" s="9"/>
      <c r="AA20" s="9"/>
      <c r="AB20" s="9"/>
      <c r="AC20" s="9"/>
      <c r="AD20" s="9"/>
      <c r="AE20" s="9"/>
      <c r="AF20" s="9"/>
      <c r="AG20" s="9"/>
      <c r="AH20" s="18"/>
      <c r="AI20" s="13"/>
      <c r="AJ20" s="13"/>
    </row>
    <row r="21" spans="1:44" ht="20.100000000000001" customHeight="1" outlineLevel="1" x14ac:dyDescent="0.25">
      <c r="A21" s="15">
        <v>1</v>
      </c>
      <c r="B21" s="16"/>
      <c r="C21" s="25"/>
      <c r="D21" s="26"/>
      <c r="E21" s="44"/>
      <c r="F21" s="27"/>
      <c r="G21" s="27"/>
      <c r="H21" s="28"/>
      <c r="I21" s="29"/>
      <c r="J21" s="42"/>
      <c r="K21" s="33"/>
      <c r="L21" s="25"/>
      <c r="M21" s="30"/>
      <c r="N21" s="31"/>
      <c r="O21" s="30"/>
      <c r="P21" s="32"/>
      <c r="Q21" s="32"/>
      <c r="R21" s="33"/>
      <c r="S21" s="33"/>
      <c r="T21" s="33"/>
      <c r="U21" s="21">
        <f t="shared" ref="U21:U22" si="19">SUM(R21:T21)</f>
        <v>0</v>
      </c>
      <c r="V21" s="33"/>
      <c r="W21" s="33"/>
      <c r="X21" s="33"/>
      <c r="Y21" s="21">
        <f t="shared" ref="Y21:Y22" si="20">SUM(V21:X21)</f>
        <v>0</v>
      </c>
      <c r="Z21" s="33"/>
      <c r="AA21" s="33"/>
      <c r="AB21" s="33"/>
      <c r="AC21" s="18">
        <f>SUM(Z21:AB21)</f>
        <v>0</v>
      </c>
      <c r="AD21" s="33"/>
      <c r="AE21" s="17"/>
      <c r="AF21" s="17"/>
      <c r="AG21" s="18">
        <f>SUM(AD21:AF21)</f>
        <v>0</v>
      </c>
      <c r="AH21" s="18">
        <f>SUM(U21,Y21,AC21,AG21)</f>
        <v>0</v>
      </c>
      <c r="AI21" s="19">
        <f>IF(ISERROR(AH21/$J$23),0,AH21/$J$23)</f>
        <v>0</v>
      </c>
      <c r="AJ21" s="20" t="str">
        <f>IF(ISERROR(AH21/#REF!),"-",AH21/#REF!)</f>
        <v>-</v>
      </c>
      <c r="AK21" s="1"/>
      <c r="AL21" s="1"/>
      <c r="AM21" s="1"/>
      <c r="AN21" s="1"/>
      <c r="AO21" s="1"/>
      <c r="AP21" s="1"/>
      <c r="AQ21" s="1"/>
      <c r="AR21" s="3"/>
    </row>
    <row r="22" spans="1:44" ht="20.100000000000001" customHeight="1" outlineLevel="1" x14ac:dyDescent="0.25">
      <c r="A22" s="15">
        <v>2</v>
      </c>
      <c r="B22" s="16"/>
      <c r="C22" s="25"/>
      <c r="D22" s="26"/>
      <c r="E22" s="44"/>
      <c r="F22" s="27"/>
      <c r="G22" s="27"/>
      <c r="H22" s="28"/>
      <c r="I22" s="29"/>
      <c r="J22" s="42"/>
      <c r="K22" s="33"/>
      <c r="L22" s="25"/>
      <c r="M22" s="30"/>
      <c r="N22" s="31"/>
      <c r="O22" s="30"/>
      <c r="P22" s="32"/>
      <c r="Q22" s="32"/>
      <c r="R22" s="33"/>
      <c r="S22" s="33"/>
      <c r="T22" s="33"/>
      <c r="U22" s="21">
        <f t="shared" si="19"/>
        <v>0</v>
      </c>
      <c r="V22" s="33"/>
      <c r="W22" s="21"/>
      <c r="X22" s="33"/>
      <c r="Y22" s="21">
        <f t="shared" si="20"/>
        <v>0</v>
      </c>
      <c r="Z22" s="17"/>
      <c r="AA22" s="17"/>
      <c r="AB22" s="17"/>
      <c r="AC22" s="18">
        <f t="shared" ref="AC22" si="21">SUM(Z22:AB22)</f>
        <v>0</v>
      </c>
      <c r="AD22" s="17"/>
      <c r="AE22" s="17"/>
      <c r="AF22" s="17"/>
      <c r="AG22" s="18">
        <f t="shared" ref="AG22" si="22">SUM(AD22:AF22)</f>
        <v>0</v>
      </c>
      <c r="AH22" s="18">
        <f t="shared" ref="AH22" si="23">SUM(U22,Y22,AC22,AG22)</f>
        <v>0</v>
      </c>
      <c r="AI22" s="19">
        <f>IF(ISERROR(AH22/$J$23),0,AH22/$J$23)</f>
        <v>0</v>
      </c>
      <c r="AJ22" s="20" t="str">
        <f>IF(ISERROR(AH22/#REF!),"-",AH22/#REF!)</f>
        <v>-</v>
      </c>
      <c r="AK22" s="1"/>
      <c r="AL22" s="1"/>
      <c r="AM22" s="1"/>
      <c r="AN22" s="1"/>
      <c r="AO22" s="1"/>
      <c r="AP22" s="1"/>
      <c r="AQ22" s="1"/>
      <c r="AR22" s="3"/>
    </row>
    <row r="23" spans="1:44" ht="20.100000000000001" customHeight="1" x14ac:dyDescent="0.25">
      <c r="A23" s="98" t="s">
        <v>48</v>
      </c>
      <c r="B23" s="99"/>
      <c r="C23" s="99"/>
      <c r="D23" s="99"/>
      <c r="E23" s="99"/>
      <c r="F23" s="53"/>
      <c r="G23" s="53"/>
      <c r="H23" s="53"/>
      <c r="I23" s="54"/>
      <c r="J23" s="55">
        <f>SUM(J21:J22)</f>
        <v>0</v>
      </c>
      <c r="K23" s="55">
        <f>SUM(K21:K22)</f>
        <v>0</v>
      </c>
      <c r="L23" s="53"/>
      <c r="M23" s="55">
        <f>SUM(M21:M22)</f>
        <v>0</v>
      </c>
      <c r="N23" s="55">
        <f>SUM(N21:N22)</f>
        <v>0</v>
      </c>
      <c r="O23" s="55">
        <f>SUM(O21:O22)</f>
        <v>0</v>
      </c>
      <c r="P23" s="56"/>
      <c r="Q23" s="57"/>
      <c r="R23" s="55">
        <f t="shared" ref="R23:AH23" si="24">SUM(R21:R22)</f>
        <v>0</v>
      </c>
      <c r="S23" s="55">
        <f t="shared" si="24"/>
        <v>0</v>
      </c>
      <c r="T23" s="55">
        <f t="shared" si="24"/>
        <v>0</v>
      </c>
      <c r="U23" s="55">
        <f t="shared" si="24"/>
        <v>0</v>
      </c>
      <c r="V23" s="55">
        <f t="shared" si="24"/>
        <v>0</v>
      </c>
      <c r="W23" s="55">
        <f t="shared" si="24"/>
        <v>0</v>
      </c>
      <c r="X23" s="55">
        <f t="shared" si="24"/>
        <v>0</v>
      </c>
      <c r="Y23" s="55">
        <f t="shared" si="24"/>
        <v>0</v>
      </c>
      <c r="Z23" s="55">
        <f t="shared" si="24"/>
        <v>0</v>
      </c>
      <c r="AA23" s="55">
        <f t="shared" si="24"/>
        <v>0</v>
      </c>
      <c r="AB23" s="55">
        <f t="shared" si="24"/>
        <v>0</v>
      </c>
      <c r="AC23" s="55">
        <f t="shared" si="24"/>
        <v>0</v>
      </c>
      <c r="AD23" s="55">
        <f t="shared" si="24"/>
        <v>0</v>
      </c>
      <c r="AE23" s="55">
        <f t="shared" si="24"/>
        <v>0</v>
      </c>
      <c r="AF23" s="55">
        <f t="shared" si="24"/>
        <v>0</v>
      </c>
      <c r="AG23" s="55">
        <f t="shared" si="24"/>
        <v>0</v>
      </c>
      <c r="AH23" s="55">
        <f t="shared" si="24"/>
        <v>0</v>
      </c>
      <c r="AI23" s="58">
        <f>IF(ISERROR(AH23/J23),0,AH23/J23)</f>
        <v>0</v>
      </c>
      <c r="AJ23" s="58">
        <f>IF(ISERROR(AH23/#REF!),0,AH23/#REF!)</f>
        <v>0</v>
      </c>
      <c r="AK23" s="1"/>
      <c r="AL23" s="46"/>
      <c r="AM23" s="1"/>
      <c r="AN23" s="1"/>
      <c r="AO23" s="1"/>
      <c r="AP23" s="1"/>
      <c r="AQ23" s="1"/>
      <c r="AR23" s="3"/>
    </row>
    <row r="24" spans="1:44" ht="20.100000000000001" customHeight="1" x14ac:dyDescent="0.25">
      <c r="A24" s="95" t="s">
        <v>49</v>
      </c>
      <c r="B24" s="96"/>
      <c r="C24" s="96"/>
      <c r="D24" s="96"/>
      <c r="E24" s="97"/>
      <c r="F24" s="5"/>
      <c r="G24" s="6"/>
      <c r="H24" s="7"/>
      <c r="I24" s="7"/>
      <c r="J24" s="8"/>
      <c r="K24" s="9"/>
      <c r="L24" s="10"/>
      <c r="M24" s="11"/>
      <c r="N24" s="11"/>
      <c r="O24" s="11"/>
      <c r="P24" s="6"/>
      <c r="Q24" s="12"/>
      <c r="R24" s="9"/>
      <c r="S24" s="9"/>
      <c r="T24" s="9"/>
      <c r="U24" s="9"/>
      <c r="V24" s="9"/>
      <c r="W24" s="9"/>
      <c r="X24" s="9"/>
      <c r="Y24" s="9"/>
      <c r="Z24" s="9"/>
      <c r="AA24" s="9"/>
      <c r="AB24" s="9"/>
      <c r="AC24" s="9"/>
      <c r="AD24" s="9"/>
      <c r="AE24" s="9"/>
      <c r="AF24" s="9"/>
      <c r="AG24" s="9"/>
      <c r="AH24" s="18"/>
      <c r="AI24" s="13"/>
      <c r="AJ24" s="13"/>
    </row>
    <row r="25" spans="1:44" ht="20.100000000000001" customHeight="1" outlineLevel="1" x14ac:dyDescent="0.25">
      <c r="A25" s="15">
        <v>1</v>
      </c>
      <c r="B25" s="16"/>
      <c r="C25" s="25"/>
      <c r="D25" s="26"/>
      <c r="E25" s="44"/>
      <c r="F25" s="27"/>
      <c r="G25" s="27"/>
      <c r="H25" s="28"/>
      <c r="I25" s="29"/>
      <c r="J25" s="42"/>
      <c r="K25" s="33"/>
      <c r="L25" s="25"/>
      <c r="M25" s="30"/>
      <c r="N25" s="31"/>
      <c r="O25" s="30"/>
      <c r="P25" s="32"/>
      <c r="Q25" s="32"/>
      <c r="R25" s="33"/>
      <c r="S25" s="33"/>
      <c r="T25" s="33"/>
      <c r="U25" s="21">
        <f t="shared" ref="U25:U26" si="25">SUM(R25:T25)</f>
        <v>0</v>
      </c>
      <c r="V25" s="33"/>
      <c r="W25" s="33"/>
      <c r="X25" s="33"/>
      <c r="Y25" s="21">
        <f t="shared" ref="Y25:Y26" si="26">SUM(V25:X25)</f>
        <v>0</v>
      </c>
      <c r="Z25" s="33"/>
      <c r="AA25" s="33"/>
      <c r="AB25" s="33"/>
      <c r="AC25" s="18">
        <f>SUM(Z25:AB25)</f>
        <v>0</v>
      </c>
      <c r="AD25" s="33"/>
      <c r="AE25" s="17"/>
      <c r="AF25" s="17"/>
      <c r="AG25" s="18">
        <f>SUM(AD25:AF25)</f>
        <v>0</v>
      </c>
      <c r="AH25" s="18">
        <f>SUM(U25,Y25,AC25,AG25)</f>
        <v>0</v>
      </c>
      <c r="AI25" s="19">
        <f>IF(ISERROR(AH25/$J$23),0,AH25/$J$23)</f>
        <v>0</v>
      </c>
      <c r="AJ25" s="20" t="str">
        <f>IF(ISERROR(AH25/#REF!),"-",AH25/#REF!)</f>
        <v>-</v>
      </c>
      <c r="AK25" s="1"/>
      <c r="AL25" s="1"/>
      <c r="AM25" s="1"/>
      <c r="AN25" s="1"/>
      <c r="AO25" s="1"/>
      <c r="AP25" s="1"/>
      <c r="AQ25" s="1"/>
      <c r="AR25" s="3"/>
    </row>
    <row r="26" spans="1:44" ht="20.100000000000001" customHeight="1" outlineLevel="1" x14ac:dyDescent="0.25">
      <c r="A26" s="15">
        <v>2</v>
      </c>
      <c r="B26" s="16"/>
      <c r="C26" s="25"/>
      <c r="D26" s="26"/>
      <c r="E26" s="44"/>
      <c r="F26" s="27"/>
      <c r="G26" s="27"/>
      <c r="H26" s="28"/>
      <c r="I26" s="29"/>
      <c r="J26" s="42"/>
      <c r="K26" s="33"/>
      <c r="L26" s="25"/>
      <c r="M26" s="30"/>
      <c r="N26" s="31"/>
      <c r="O26" s="30"/>
      <c r="P26" s="32"/>
      <c r="Q26" s="32"/>
      <c r="R26" s="33"/>
      <c r="S26" s="33"/>
      <c r="T26" s="33"/>
      <c r="U26" s="21">
        <f t="shared" si="25"/>
        <v>0</v>
      </c>
      <c r="V26" s="33"/>
      <c r="W26" s="21"/>
      <c r="X26" s="33"/>
      <c r="Y26" s="21">
        <f t="shared" si="26"/>
        <v>0</v>
      </c>
      <c r="Z26" s="17"/>
      <c r="AA26" s="17"/>
      <c r="AB26" s="17"/>
      <c r="AC26" s="18">
        <f t="shared" ref="AC26" si="27">SUM(Z26:AB26)</f>
        <v>0</v>
      </c>
      <c r="AD26" s="17"/>
      <c r="AE26" s="17"/>
      <c r="AF26" s="17"/>
      <c r="AG26" s="18">
        <f t="shared" ref="AG26" si="28">SUM(AD26:AF26)</f>
        <v>0</v>
      </c>
      <c r="AH26" s="18">
        <f t="shared" ref="AH26" si="29">SUM(U26,Y26,AC26,AG26)</f>
        <v>0</v>
      </c>
      <c r="AI26" s="19">
        <f>IF(ISERROR(AH26/$J$23),0,AH26/$J$23)</f>
        <v>0</v>
      </c>
      <c r="AJ26" s="20" t="str">
        <f>IF(ISERROR(AH26/#REF!),"-",AH26/#REF!)</f>
        <v>-</v>
      </c>
      <c r="AK26" s="1"/>
      <c r="AL26" s="1"/>
      <c r="AM26" s="1"/>
      <c r="AN26" s="1"/>
      <c r="AO26" s="1"/>
      <c r="AP26" s="1"/>
      <c r="AQ26" s="1"/>
      <c r="AR26" s="3"/>
    </row>
    <row r="27" spans="1:44" ht="20.100000000000001" customHeight="1" x14ac:dyDescent="0.25">
      <c r="A27" s="98" t="s">
        <v>50</v>
      </c>
      <c r="B27" s="99"/>
      <c r="C27" s="99"/>
      <c r="D27" s="99"/>
      <c r="E27" s="99"/>
      <c r="F27" s="53"/>
      <c r="G27" s="53"/>
      <c r="H27" s="53"/>
      <c r="I27" s="54"/>
      <c r="J27" s="55">
        <f>SUM(J25:J26)</f>
        <v>0</v>
      </c>
      <c r="K27" s="55">
        <f>SUM(K25:K26)</f>
        <v>0</v>
      </c>
      <c r="L27" s="53"/>
      <c r="M27" s="55">
        <f>SUM(M25:M26)</f>
        <v>0</v>
      </c>
      <c r="N27" s="55">
        <f>SUM(N25:N26)</f>
        <v>0</v>
      </c>
      <c r="O27" s="55">
        <f>SUM(O25:O26)</f>
        <v>0</v>
      </c>
      <c r="P27" s="56"/>
      <c r="Q27" s="57"/>
      <c r="R27" s="55">
        <f t="shared" ref="R27:AH27" si="30">SUM(R25:R26)</f>
        <v>0</v>
      </c>
      <c r="S27" s="55">
        <f t="shared" si="30"/>
        <v>0</v>
      </c>
      <c r="T27" s="55">
        <f t="shared" si="30"/>
        <v>0</v>
      </c>
      <c r="U27" s="55">
        <f t="shared" si="30"/>
        <v>0</v>
      </c>
      <c r="V27" s="55">
        <f t="shared" si="30"/>
        <v>0</v>
      </c>
      <c r="W27" s="55">
        <f t="shared" si="30"/>
        <v>0</v>
      </c>
      <c r="X27" s="55">
        <f t="shared" si="30"/>
        <v>0</v>
      </c>
      <c r="Y27" s="55">
        <f t="shared" si="30"/>
        <v>0</v>
      </c>
      <c r="Z27" s="55">
        <f t="shared" si="30"/>
        <v>0</v>
      </c>
      <c r="AA27" s="55">
        <f t="shared" si="30"/>
        <v>0</v>
      </c>
      <c r="AB27" s="55">
        <f t="shared" si="30"/>
        <v>0</v>
      </c>
      <c r="AC27" s="55">
        <f t="shared" si="30"/>
        <v>0</v>
      </c>
      <c r="AD27" s="55">
        <f t="shared" si="30"/>
        <v>0</v>
      </c>
      <c r="AE27" s="55">
        <f t="shared" si="30"/>
        <v>0</v>
      </c>
      <c r="AF27" s="55">
        <f t="shared" si="30"/>
        <v>0</v>
      </c>
      <c r="AG27" s="55">
        <f t="shared" si="30"/>
        <v>0</v>
      </c>
      <c r="AH27" s="55">
        <f t="shared" si="30"/>
        <v>0</v>
      </c>
      <c r="AI27" s="58">
        <f>IF(ISERROR(AH27/J27),0,AH27/J27)</f>
        <v>0</v>
      </c>
      <c r="AJ27" s="58">
        <f>IF(ISERROR(AH27/#REF!),0,AH27/#REF!)</f>
        <v>0</v>
      </c>
      <c r="AK27" s="1"/>
      <c r="AL27" s="46"/>
      <c r="AM27" s="1"/>
      <c r="AN27" s="1"/>
      <c r="AO27" s="1"/>
      <c r="AP27" s="1"/>
      <c r="AQ27" s="1"/>
      <c r="AR27" s="3"/>
    </row>
    <row r="28" spans="1:44" ht="20.100000000000001" customHeight="1" x14ac:dyDescent="0.25">
      <c r="A28" s="95" t="s">
        <v>51</v>
      </c>
      <c r="B28" s="96"/>
      <c r="C28" s="96"/>
      <c r="D28" s="96"/>
      <c r="E28" s="97"/>
      <c r="F28" s="5"/>
      <c r="G28" s="6"/>
      <c r="H28" s="7"/>
      <c r="I28" s="7"/>
      <c r="J28" s="8"/>
      <c r="K28" s="9"/>
      <c r="L28" s="10"/>
      <c r="M28" s="11"/>
      <c r="N28" s="11"/>
      <c r="O28" s="11"/>
      <c r="P28" s="6"/>
      <c r="Q28" s="12"/>
      <c r="R28" s="9"/>
      <c r="S28" s="9"/>
      <c r="T28" s="9"/>
      <c r="U28" s="9"/>
      <c r="V28" s="9"/>
      <c r="W28" s="9"/>
      <c r="X28" s="9"/>
      <c r="Y28" s="9"/>
      <c r="Z28" s="9"/>
      <c r="AA28" s="9"/>
      <c r="AB28" s="9"/>
      <c r="AC28" s="9"/>
      <c r="AD28" s="9"/>
      <c r="AE28" s="9"/>
      <c r="AF28" s="9"/>
      <c r="AG28" s="9"/>
      <c r="AH28" s="18"/>
      <c r="AI28" s="13"/>
      <c r="AJ28" s="13"/>
    </row>
    <row r="29" spans="1:44" ht="20.100000000000001" customHeight="1" outlineLevel="1" x14ac:dyDescent="0.25">
      <c r="A29" s="15">
        <v>1</v>
      </c>
      <c r="B29" s="16"/>
      <c r="C29" s="25"/>
      <c r="D29" s="26"/>
      <c r="E29" s="44"/>
      <c r="F29" s="27"/>
      <c r="G29" s="27"/>
      <c r="H29" s="28"/>
      <c r="I29" s="29"/>
      <c r="J29" s="42"/>
      <c r="K29" s="33"/>
      <c r="L29" s="25"/>
      <c r="M29" s="30"/>
      <c r="N29" s="31"/>
      <c r="O29" s="30"/>
      <c r="P29" s="32"/>
      <c r="Q29" s="32"/>
      <c r="R29" s="33"/>
      <c r="S29" s="33"/>
      <c r="T29" s="33"/>
      <c r="U29" s="21">
        <f t="shared" ref="U29:U30" si="31">SUM(R29:T29)</f>
        <v>0</v>
      </c>
      <c r="V29" s="33"/>
      <c r="W29" s="33"/>
      <c r="X29" s="33"/>
      <c r="Y29" s="21">
        <f t="shared" ref="Y29:Y30" si="32">SUM(V29:X29)</f>
        <v>0</v>
      </c>
      <c r="Z29" s="33"/>
      <c r="AA29" s="33"/>
      <c r="AB29" s="33"/>
      <c r="AC29" s="18">
        <f>SUM(Z29:AB29)</f>
        <v>0</v>
      </c>
      <c r="AD29" s="33"/>
      <c r="AE29" s="17"/>
      <c r="AF29" s="17"/>
      <c r="AG29" s="18">
        <f>SUM(AD29:AF29)</f>
        <v>0</v>
      </c>
      <c r="AH29" s="18">
        <f>SUM(U29,Y29,AC29,AG29)</f>
        <v>0</v>
      </c>
      <c r="AI29" s="19">
        <f>IF(ISERROR(AH29/$J$23),0,AH29/$J$23)</f>
        <v>0</v>
      </c>
      <c r="AJ29" s="20" t="str">
        <f>IF(ISERROR(AH29/#REF!),"-",AH29/#REF!)</f>
        <v>-</v>
      </c>
      <c r="AK29" s="1"/>
      <c r="AL29" s="1"/>
      <c r="AM29" s="1"/>
      <c r="AN29" s="1"/>
      <c r="AO29" s="1"/>
      <c r="AP29" s="1"/>
      <c r="AQ29" s="1"/>
      <c r="AR29" s="3"/>
    </row>
    <row r="30" spans="1:44" ht="20.100000000000001" customHeight="1" outlineLevel="1" x14ac:dyDescent="0.25">
      <c r="A30" s="15">
        <v>2</v>
      </c>
      <c r="B30" s="16"/>
      <c r="C30" s="25"/>
      <c r="D30" s="26"/>
      <c r="E30" s="44"/>
      <c r="F30" s="27"/>
      <c r="G30" s="27"/>
      <c r="H30" s="28"/>
      <c r="I30" s="29"/>
      <c r="J30" s="42"/>
      <c r="K30" s="33"/>
      <c r="L30" s="25"/>
      <c r="M30" s="30"/>
      <c r="N30" s="31"/>
      <c r="O30" s="30"/>
      <c r="P30" s="32"/>
      <c r="Q30" s="32"/>
      <c r="R30" s="33"/>
      <c r="S30" s="33"/>
      <c r="T30" s="33"/>
      <c r="U30" s="21">
        <f t="shared" si="31"/>
        <v>0</v>
      </c>
      <c r="V30" s="33"/>
      <c r="W30" s="21"/>
      <c r="X30" s="33"/>
      <c r="Y30" s="21">
        <f t="shared" si="32"/>
        <v>0</v>
      </c>
      <c r="Z30" s="17"/>
      <c r="AA30" s="17"/>
      <c r="AB30" s="17"/>
      <c r="AC30" s="18">
        <f t="shared" ref="AC30" si="33">SUM(Z30:AB30)</f>
        <v>0</v>
      </c>
      <c r="AD30" s="17"/>
      <c r="AE30" s="17"/>
      <c r="AF30" s="17"/>
      <c r="AG30" s="18">
        <f t="shared" ref="AG30" si="34">SUM(AD30:AF30)</f>
        <v>0</v>
      </c>
      <c r="AH30" s="18">
        <f t="shared" ref="AH30" si="35">SUM(U30,Y30,AC30,AG30)</f>
        <v>0</v>
      </c>
      <c r="AI30" s="19">
        <f>IF(ISERROR(AH30/$J$23),0,AH30/$J$23)</f>
        <v>0</v>
      </c>
      <c r="AJ30" s="20" t="str">
        <f>IF(ISERROR(AH30/#REF!),"-",AH30/#REF!)</f>
        <v>-</v>
      </c>
      <c r="AK30" s="1"/>
      <c r="AL30" s="1"/>
      <c r="AM30" s="1"/>
      <c r="AN30" s="1"/>
      <c r="AO30" s="1"/>
      <c r="AP30" s="1"/>
      <c r="AQ30" s="1"/>
      <c r="AR30" s="3"/>
    </row>
    <row r="31" spans="1:44" ht="20.100000000000001" customHeight="1" x14ac:dyDescent="0.25">
      <c r="A31" s="98" t="s">
        <v>52</v>
      </c>
      <c r="B31" s="99"/>
      <c r="C31" s="99"/>
      <c r="D31" s="99"/>
      <c r="E31" s="99"/>
      <c r="F31" s="53"/>
      <c r="G31" s="53"/>
      <c r="H31" s="53"/>
      <c r="I31" s="54"/>
      <c r="J31" s="55">
        <f>SUM(J29:J30)</f>
        <v>0</v>
      </c>
      <c r="K31" s="55">
        <f>SUM(K29:K30)</f>
        <v>0</v>
      </c>
      <c r="L31" s="53"/>
      <c r="M31" s="55">
        <f>SUM(M29:M30)</f>
        <v>0</v>
      </c>
      <c r="N31" s="55">
        <f>SUM(N29:N30)</f>
        <v>0</v>
      </c>
      <c r="O31" s="55">
        <f>SUM(O29:O30)</f>
        <v>0</v>
      </c>
      <c r="P31" s="56"/>
      <c r="Q31" s="57"/>
      <c r="R31" s="55">
        <f t="shared" ref="R31:AI31" si="36">SUM(R29:R30)</f>
        <v>0</v>
      </c>
      <c r="S31" s="55">
        <f t="shared" si="36"/>
        <v>0</v>
      </c>
      <c r="T31" s="55">
        <f t="shared" si="36"/>
        <v>0</v>
      </c>
      <c r="U31" s="55">
        <f t="shared" si="36"/>
        <v>0</v>
      </c>
      <c r="V31" s="55">
        <f t="shared" si="36"/>
        <v>0</v>
      </c>
      <c r="W31" s="55">
        <f t="shared" si="36"/>
        <v>0</v>
      </c>
      <c r="X31" s="55">
        <f t="shared" si="36"/>
        <v>0</v>
      </c>
      <c r="Y31" s="55">
        <f t="shared" si="36"/>
        <v>0</v>
      </c>
      <c r="Z31" s="55">
        <f t="shared" si="36"/>
        <v>0</v>
      </c>
      <c r="AA31" s="55">
        <f t="shared" si="36"/>
        <v>0</v>
      </c>
      <c r="AB31" s="55">
        <f t="shared" si="36"/>
        <v>0</v>
      </c>
      <c r="AC31" s="55">
        <f t="shared" si="36"/>
        <v>0</v>
      </c>
      <c r="AD31" s="55">
        <f t="shared" si="36"/>
        <v>0</v>
      </c>
      <c r="AE31" s="55">
        <f t="shared" si="36"/>
        <v>0</v>
      </c>
      <c r="AF31" s="55">
        <f t="shared" si="36"/>
        <v>0</v>
      </c>
      <c r="AG31" s="55">
        <f t="shared" si="36"/>
        <v>0</v>
      </c>
      <c r="AH31" s="55">
        <f t="shared" si="36"/>
        <v>0</v>
      </c>
      <c r="AI31" s="58">
        <f t="shared" si="36"/>
        <v>0</v>
      </c>
      <c r="AJ31" s="58">
        <f>IF(ISERROR(AH31/#REF!),0,AH31/#REF!)</f>
        <v>0</v>
      </c>
      <c r="AK31" s="1"/>
      <c r="AL31" s="46"/>
      <c r="AM31" s="1"/>
      <c r="AN31" s="1"/>
      <c r="AO31" s="1"/>
      <c r="AP31" s="1"/>
      <c r="AQ31" s="1"/>
      <c r="AR31" s="3"/>
    </row>
    <row r="32" spans="1:44" ht="20.100000000000001" customHeight="1" x14ac:dyDescent="0.25">
      <c r="A32" s="95" t="s">
        <v>53</v>
      </c>
      <c r="B32" s="96"/>
      <c r="C32" s="96"/>
      <c r="D32" s="96"/>
      <c r="E32" s="97"/>
      <c r="F32" s="5"/>
      <c r="G32" s="6"/>
      <c r="H32" s="7"/>
      <c r="I32" s="7"/>
      <c r="J32" s="8"/>
      <c r="K32" s="9"/>
      <c r="L32" s="10"/>
      <c r="M32" s="11"/>
      <c r="N32" s="11"/>
      <c r="O32" s="11"/>
      <c r="P32" s="6"/>
      <c r="Q32" s="12"/>
      <c r="R32" s="9"/>
      <c r="S32" s="9"/>
      <c r="T32" s="9"/>
      <c r="U32" s="9"/>
      <c r="V32" s="9"/>
      <c r="W32" s="9"/>
      <c r="X32" s="9"/>
      <c r="Y32" s="9"/>
      <c r="Z32" s="9"/>
      <c r="AA32" s="9"/>
      <c r="AB32" s="9"/>
      <c r="AC32" s="9"/>
      <c r="AD32" s="9"/>
      <c r="AE32" s="9"/>
      <c r="AF32" s="9"/>
      <c r="AG32" s="9"/>
      <c r="AH32" s="18"/>
      <c r="AI32" s="13"/>
      <c r="AJ32" s="13"/>
    </row>
    <row r="33" spans="1:44" ht="20.100000000000001" customHeight="1" outlineLevel="1" x14ac:dyDescent="0.25">
      <c r="A33" s="15">
        <v>1</v>
      </c>
      <c r="B33" s="16"/>
      <c r="C33" s="25"/>
      <c r="D33" s="26"/>
      <c r="E33" s="44"/>
      <c r="F33" s="27"/>
      <c r="G33" s="27"/>
      <c r="H33" s="28"/>
      <c r="I33" s="29"/>
      <c r="J33" s="42"/>
      <c r="K33" s="33"/>
      <c r="L33" s="25"/>
      <c r="M33" s="30"/>
      <c r="N33" s="31"/>
      <c r="O33" s="30"/>
      <c r="P33" s="32"/>
      <c r="Q33" s="32"/>
      <c r="R33" s="33"/>
      <c r="S33" s="33"/>
      <c r="T33" s="33"/>
      <c r="U33" s="21">
        <f t="shared" ref="U33:U34" si="37">SUM(R33:T33)</f>
        <v>0</v>
      </c>
      <c r="V33" s="33"/>
      <c r="W33" s="33"/>
      <c r="X33" s="33"/>
      <c r="Y33" s="21">
        <f t="shared" ref="Y33:Y34" si="38">SUM(V33:X33)</f>
        <v>0</v>
      </c>
      <c r="Z33" s="33"/>
      <c r="AA33" s="33"/>
      <c r="AB33" s="33"/>
      <c r="AC33" s="18">
        <f>SUM(Z33:AB33)</f>
        <v>0</v>
      </c>
      <c r="AD33" s="33"/>
      <c r="AE33" s="17"/>
      <c r="AF33" s="17"/>
      <c r="AG33" s="18">
        <f>SUM(AD33:AF33)</f>
        <v>0</v>
      </c>
      <c r="AH33" s="18">
        <f>SUM(U33,Y33,AC33,AG33)</f>
        <v>0</v>
      </c>
      <c r="AI33" s="19">
        <f>IF(ISERROR(AH33/$J$23),0,AH33/$J$23)</f>
        <v>0</v>
      </c>
      <c r="AJ33" s="20" t="str">
        <f>IF(ISERROR(AH33/#REF!),"-",AH33/#REF!)</f>
        <v>-</v>
      </c>
      <c r="AK33" s="1"/>
      <c r="AL33" s="1"/>
      <c r="AM33" s="1"/>
      <c r="AN33" s="1"/>
      <c r="AO33" s="1"/>
      <c r="AP33" s="1"/>
      <c r="AQ33" s="1"/>
      <c r="AR33" s="3"/>
    </row>
    <row r="34" spans="1:44" ht="20.100000000000001" customHeight="1" outlineLevel="1" x14ac:dyDescent="0.25">
      <c r="A34" s="15">
        <v>2</v>
      </c>
      <c r="B34" s="16"/>
      <c r="C34" s="25"/>
      <c r="D34" s="26"/>
      <c r="E34" s="44"/>
      <c r="F34" s="27"/>
      <c r="G34" s="27"/>
      <c r="H34" s="28"/>
      <c r="I34" s="29"/>
      <c r="J34" s="42"/>
      <c r="K34" s="33"/>
      <c r="L34" s="25"/>
      <c r="M34" s="30"/>
      <c r="N34" s="31"/>
      <c r="O34" s="30"/>
      <c r="P34" s="32"/>
      <c r="Q34" s="32"/>
      <c r="R34" s="33"/>
      <c r="S34" s="33"/>
      <c r="T34" s="33"/>
      <c r="U34" s="21">
        <f t="shared" si="37"/>
        <v>0</v>
      </c>
      <c r="V34" s="33"/>
      <c r="W34" s="21"/>
      <c r="X34" s="33"/>
      <c r="Y34" s="21">
        <f t="shared" si="38"/>
        <v>0</v>
      </c>
      <c r="Z34" s="17"/>
      <c r="AA34" s="17"/>
      <c r="AB34" s="17"/>
      <c r="AC34" s="18">
        <f t="shared" ref="AC34" si="39">SUM(Z34:AB34)</f>
        <v>0</v>
      </c>
      <c r="AD34" s="17"/>
      <c r="AE34" s="17"/>
      <c r="AF34" s="17"/>
      <c r="AG34" s="18">
        <f t="shared" ref="AG34" si="40">SUM(AD34:AF34)</f>
        <v>0</v>
      </c>
      <c r="AH34" s="18">
        <f t="shared" ref="AH34" si="41">SUM(U34,Y34,AC34,AG34)</f>
        <v>0</v>
      </c>
      <c r="AI34" s="19">
        <f>IF(ISERROR(AH34/$J$23),0,AH34/$J$23)</f>
        <v>0</v>
      </c>
      <c r="AJ34" s="20" t="str">
        <f>IF(ISERROR(AH34/#REF!),"-",AH34/#REF!)</f>
        <v>-</v>
      </c>
      <c r="AK34" s="1"/>
      <c r="AL34" s="1"/>
      <c r="AM34" s="1"/>
      <c r="AN34" s="1"/>
      <c r="AO34" s="1"/>
      <c r="AP34" s="1"/>
      <c r="AQ34" s="1"/>
      <c r="AR34" s="3"/>
    </row>
    <row r="35" spans="1:44" ht="20.100000000000001" customHeight="1" x14ac:dyDescent="0.25">
      <c r="A35" s="98" t="s">
        <v>54</v>
      </c>
      <c r="B35" s="99"/>
      <c r="C35" s="99"/>
      <c r="D35" s="99"/>
      <c r="E35" s="99"/>
      <c r="F35" s="53"/>
      <c r="G35" s="53"/>
      <c r="H35" s="53"/>
      <c r="I35" s="54"/>
      <c r="J35" s="55">
        <f>SUM(J33:J34)</f>
        <v>0</v>
      </c>
      <c r="K35" s="55">
        <f>SUM(K33:K34)</f>
        <v>0</v>
      </c>
      <c r="L35" s="53"/>
      <c r="M35" s="55">
        <f>SUM(M33:M34)</f>
        <v>0</v>
      </c>
      <c r="N35" s="55">
        <f>SUM(N33:N34)</f>
        <v>0</v>
      </c>
      <c r="O35" s="55">
        <f>SUM(O33:O34)</f>
        <v>0</v>
      </c>
      <c r="P35" s="56"/>
      <c r="Q35" s="57"/>
      <c r="R35" s="55">
        <f t="shared" ref="R35:AH35" si="42">SUM(R33:R34)</f>
        <v>0</v>
      </c>
      <c r="S35" s="55">
        <f t="shared" si="42"/>
        <v>0</v>
      </c>
      <c r="T35" s="55">
        <f t="shared" si="42"/>
        <v>0</v>
      </c>
      <c r="U35" s="55">
        <f t="shared" si="42"/>
        <v>0</v>
      </c>
      <c r="V35" s="55">
        <f t="shared" si="42"/>
        <v>0</v>
      </c>
      <c r="W35" s="55">
        <f t="shared" si="42"/>
        <v>0</v>
      </c>
      <c r="X35" s="55">
        <f t="shared" si="42"/>
        <v>0</v>
      </c>
      <c r="Y35" s="55">
        <f t="shared" si="42"/>
        <v>0</v>
      </c>
      <c r="Z35" s="55">
        <f t="shared" si="42"/>
        <v>0</v>
      </c>
      <c r="AA35" s="55">
        <f t="shared" si="42"/>
        <v>0</v>
      </c>
      <c r="AB35" s="55">
        <f t="shared" si="42"/>
        <v>0</v>
      </c>
      <c r="AC35" s="55">
        <f t="shared" si="42"/>
        <v>0</v>
      </c>
      <c r="AD35" s="55">
        <f t="shared" si="42"/>
        <v>0</v>
      </c>
      <c r="AE35" s="55">
        <f t="shared" si="42"/>
        <v>0</v>
      </c>
      <c r="AF35" s="55">
        <f t="shared" si="42"/>
        <v>0</v>
      </c>
      <c r="AG35" s="55">
        <f t="shared" si="42"/>
        <v>0</v>
      </c>
      <c r="AH35" s="55">
        <f t="shared" si="42"/>
        <v>0</v>
      </c>
      <c r="AI35" s="58">
        <f>IF(ISERROR(AH35/J35),0,AH35/J35)</f>
        <v>0</v>
      </c>
      <c r="AJ35" s="58">
        <f>IF(ISERROR(AH35/#REF!),0,AH35/#REF!)</f>
        <v>0</v>
      </c>
      <c r="AK35" s="1"/>
      <c r="AL35" s="46"/>
      <c r="AM35" s="1"/>
      <c r="AN35" s="1"/>
      <c r="AO35" s="1"/>
      <c r="AP35" s="1"/>
      <c r="AQ35" s="1"/>
      <c r="AR35" s="3"/>
    </row>
    <row r="36" spans="1:44" ht="20.100000000000001" customHeight="1" x14ac:dyDescent="0.25">
      <c r="A36" s="95" t="s">
        <v>55</v>
      </c>
      <c r="B36" s="96"/>
      <c r="C36" s="96"/>
      <c r="D36" s="96"/>
      <c r="E36" s="97"/>
      <c r="F36" s="5"/>
      <c r="G36" s="6"/>
      <c r="H36" s="7"/>
      <c r="I36" s="7"/>
      <c r="J36" s="8"/>
      <c r="K36" s="9"/>
      <c r="L36" s="10"/>
      <c r="M36" s="11"/>
      <c r="N36" s="11"/>
      <c r="O36" s="11"/>
      <c r="P36" s="6"/>
      <c r="Q36" s="12"/>
      <c r="R36" s="9"/>
      <c r="S36" s="9"/>
      <c r="T36" s="9"/>
      <c r="U36" s="9"/>
      <c r="V36" s="9"/>
      <c r="W36" s="9"/>
      <c r="X36" s="9"/>
      <c r="Y36" s="9"/>
      <c r="Z36" s="9"/>
      <c r="AA36" s="9"/>
      <c r="AB36" s="9"/>
      <c r="AC36" s="9"/>
      <c r="AD36" s="9"/>
      <c r="AE36" s="9"/>
      <c r="AF36" s="9"/>
      <c r="AG36" s="9"/>
      <c r="AH36" s="18"/>
      <c r="AI36" s="13"/>
      <c r="AJ36" s="13"/>
    </row>
    <row r="37" spans="1:44" ht="20.100000000000001" customHeight="1" outlineLevel="1" x14ac:dyDescent="0.25">
      <c r="A37" s="15">
        <v>1</v>
      </c>
      <c r="B37" s="16"/>
      <c r="C37" s="25"/>
      <c r="D37" s="26"/>
      <c r="E37" s="44"/>
      <c r="F37" s="27"/>
      <c r="G37" s="27"/>
      <c r="H37" s="28"/>
      <c r="I37" s="29"/>
      <c r="J37" s="42"/>
      <c r="K37" s="33"/>
      <c r="L37" s="25"/>
      <c r="M37" s="30"/>
      <c r="N37" s="31"/>
      <c r="O37" s="30"/>
      <c r="P37" s="32"/>
      <c r="Q37" s="32"/>
      <c r="R37" s="33"/>
      <c r="S37" s="33"/>
      <c r="T37" s="33"/>
      <c r="U37" s="21">
        <f t="shared" ref="U37:U38" si="43">SUM(R37:T37)</f>
        <v>0</v>
      </c>
      <c r="V37" s="33"/>
      <c r="W37" s="33"/>
      <c r="X37" s="33"/>
      <c r="Y37" s="21">
        <f t="shared" ref="Y37:Y38" si="44">SUM(V37:X37)</f>
        <v>0</v>
      </c>
      <c r="Z37" s="33"/>
      <c r="AA37" s="33"/>
      <c r="AB37" s="17"/>
      <c r="AC37" s="18">
        <f>SUM(Z37:AB37)</f>
        <v>0</v>
      </c>
      <c r="AD37" s="33"/>
      <c r="AE37" s="17"/>
      <c r="AF37" s="17"/>
      <c r="AG37" s="18">
        <f>SUM(AD37:AF37)</f>
        <v>0</v>
      </c>
      <c r="AH37" s="18">
        <f>SUM(U37,Y37,AC37,AG37)</f>
        <v>0</v>
      </c>
      <c r="AI37" s="19">
        <f>IF(ISERROR(AH37/$J$23),0,AH37/$J$23)</f>
        <v>0</v>
      </c>
      <c r="AJ37" s="20" t="str">
        <f>IF(ISERROR(AH37/#REF!),"-",AH37/#REF!)</f>
        <v>-</v>
      </c>
      <c r="AK37" s="1"/>
      <c r="AL37" s="1"/>
      <c r="AM37" s="1"/>
      <c r="AN37" s="1"/>
      <c r="AO37" s="1"/>
      <c r="AP37" s="1"/>
      <c r="AQ37" s="1"/>
      <c r="AR37" s="3"/>
    </row>
    <row r="38" spans="1:44" ht="20.100000000000001" customHeight="1" outlineLevel="1" x14ac:dyDescent="0.25">
      <c r="A38" s="15">
        <v>2</v>
      </c>
      <c r="B38" s="16"/>
      <c r="C38" s="25"/>
      <c r="D38" s="26"/>
      <c r="E38" s="44"/>
      <c r="F38" s="27"/>
      <c r="G38" s="27"/>
      <c r="H38" s="28"/>
      <c r="I38" s="29"/>
      <c r="J38" s="42"/>
      <c r="K38" s="33"/>
      <c r="L38" s="25"/>
      <c r="M38" s="30"/>
      <c r="N38" s="31"/>
      <c r="O38" s="30"/>
      <c r="P38" s="32"/>
      <c r="Q38" s="32"/>
      <c r="R38" s="33"/>
      <c r="S38" s="33"/>
      <c r="T38" s="33"/>
      <c r="U38" s="21">
        <f t="shared" si="43"/>
        <v>0</v>
      </c>
      <c r="V38" s="33"/>
      <c r="W38" s="21"/>
      <c r="X38" s="33"/>
      <c r="Y38" s="21">
        <f t="shared" si="44"/>
        <v>0</v>
      </c>
      <c r="Z38" s="17"/>
      <c r="AA38" s="17"/>
      <c r="AB38" s="17"/>
      <c r="AC38" s="18">
        <f t="shared" ref="AC38" si="45">SUM(Z38:AB38)</f>
        <v>0</v>
      </c>
      <c r="AD38" s="17"/>
      <c r="AE38" s="17"/>
      <c r="AF38" s="17"/>
      <c r="AG38" s="18">
        <f t="shared" ref="AG38" si="46">SUM(AD38:AF38)</f>
        <v>0</v>
      </c>
      <c r="AH38" s="18">
        <f t="shared" ref="AH38" si="47">SUM(U38,Y38,AC38,AG38)</f>
        <v>0</v>
      </c>
      <c r="AI38" s="19">
        <f>IF(ISERROR(AH38/$J$23),0,AH38/$J$23)</f>
        <v>0</v>
      </c>
      <c r="AJ38" s="20" t="str">
        <f>IF(ISERROR(AH38/#REF!),"-",AH38/#REF!)</f>
        <v>-</v>
      </c>
      <c r="AK38" s="1"/>
      <c r="AL38" s="1"/>
      <c r="AM38" s="1"/>
      <c r="AN38" s="1"/>
      <c r="AO38" s="1"/>
      <c r="AP38" s="1"/>
      <c r="AQ38" s="1"/>
      <c r="AR38" s="3"/>
    </row>
    <row r="39" spans="1:44" ht="20.100000000000001" customHeight="1" x14ac:dyDescent="0.25">
      <c r="A39" s="98" t="s">
        <v>56</v>
      </c>
      <c r="B39" s="99"/>
      <c r="C39" s="99"/>
      <c r="D39" s="99"/>
      <c r="E39" s="99"/>
      <c r="F39" s="53"/>
      <c r="G39" s="53"/>
      <c r="H39" s="53"/>
      <c r="I39" s="54"/>
      <c r="J39" s="55">
        <f>SUM(J37:J38)</f>
        <v>0</v>
      </c>
      <c r="K39" s="55">
        <f>SUM(K37:K38)</f>
        <v>0</v>
      </c>
      <c r="L39" s="53"/>
      <c r="M39" s="55">
        <f>SUM(M37:M38)</f>
        <v>0</v>
      </c>
      <c r="N39" s="55">
        <f>SUM(N37:N38)</f>
        <v>0</v>
      </c>
      <c r="O39" s="55">
        <f>SUM(O37:O38)</f>
        <v>0</v>
      </c>
      <c r="P39" s="56"/>
      <c r="Q39" s="57"/>
      <c r="R39" s="55">
        <f t="shared" ref="R39:AH39" si="48">SUM(R37:R38)</f>
        <v>0</v>
      </c>
      <c r="S39" s="55">
        <f t="shared" si="48"/>
        <v>0</v>
      </c>
      <c r="T39" s="55">
        <f t="shared" si="48"/>
        <v>0</v>
      </c>
      <c r="U39" s="55">
        <f t="shared" si="48"/>
        <v>0</v>
      </c>
      <c r="V39" s="55">
        <f t="shared" si="48"/>
        <v>0</v>
      </c>
      <c r="W39" s="55">
        <f t="shared" si="48"/>
        <v>0</v>
      </c>
      <c r="X39" s="55">
        <f t="shared" si="48"/>
        <v>0</v>
      </c>
      <c r="Y39" s="55">
        <f t="shared" si="48"/>
        <v>0</v>
      </c>
      <c r="Z39" s="55">
        <f t="shared" si="48"/>
        <v>0</v>
      </c>
      <c r="AA39" s="55">
        <f t="shared" si="48"/>
        <v>0</v>
      </c>
      <c r="AB39" s="55">
        <f t="shared" si="48"/>
        <v>0</v>
      </c>
      <c r="AC39" s="55">
        <f t="shared" si="48"/>
        <v>0</v>
      </c>
      <c r="AD39" s="55">
        <f t="shared" si="48"/>
        <v>0</v>
      </c>
      <c r="AE39" s="55">
        <f t="shared" si="48"/>
        <v>0</v>
      </c>
      <c r="AF39" s="55">
        <f t="shared" si="48"/>
        <v>0</v>
      </c>
      <c r="AG39" s="55">
        <f t="shared" si="48"/>
        <v>0</v>
      </c>
      <c r="AH39" s="55">
        <f t="shared" si="48"/>
        <v>0</v>
      </c>
      <c r="AI39" s="58">
        <f>IF(ISERROR(AH39/J39),0,AH39/J39)</f>
        <v>0</v>
      </c>
      <c r="AJ39" s="58">
        <f>IF(ISERROR(AH39/#REF!),0,AH39/#REF!)</f>
        <v>0</v>
      </c>
      <c r="AK39" s="1"/>
      <c r="AL39" s="46"/>
      <c r="AM39" s="1"/>
      <c r="AN39" s="1"/>
      <c r="AO39" s="1"/>
      <c r="AP39" s="1"/>
      <c r="AQ39" s="1"/>
      <c r="AR39" s="3"/>
    </row>
    <row r="40" spans="1:44" ht="20.100000000000001" customHeight="1" x14ac:dyDescent="0.25">
      <c r="A40" s="95" t="s">
        <v>57</v>
      </c>
      <c r="B40" s="96"/>
      <c r="C40" s="96"/>
      <c r="D40" s="96"/>
      <c r="E40" s="97"/>
      <c r="F40" s="5"/>
      <c r="G40" s="6"/>
      <c r="H40" s="7"/>
      <c r="I40" s="7"/>
      <c r="J40" s="8"/>
      <c r="K40" s="9"/>
      <c r="L40" s="10"/>
      <c r="M40" s="11"/>
      <c r="N40" s="11"/>
      <c r="O40" s="11"/>
      <c r="P40" s="6"/>
      <c r="Q40" s="12"/>
      <c r="R40" s="9"/>
      <c r="S40" s="9"/>
      <c r="T40" s="9"/>
      <c r="U40" s="9"/>
      <c r="V40" s="9"/>
      <c r="W40" s="9"/>
      <c r="X40" s="9"/>
      <c r="Y40" s="9"/>
      <c r="Z40" s="9"/>
      <c r="AA40" s="9"/>
      <c r="AB40" s="9"/>
      <c r="AC40" s="9"/>
      <c r="AD40" s="9"/>
      <c r="AE40" s="9"/>
      <c r="AF40" s="9"/>
      <c r="AG40" s="9"/>
      <c r="AH40" s="18"/>
      <c r="AI40" s="13"/>
      <c r="AJ40" s="13"/>
    </row>
    <row r="41" spans="1:44" ht="20.100000000000001" customHeight="1" outlineLevel="1" x14ac:dyDescent="0.25">
      <c r="A41" s="15">
        <v>1</v>
      </c>
      <c r="B41" s="16"/>
      <c r="C41" s="25"/>
      <c r="D41" s="25"/>
      <c r="E41" s="44"/>
      <c r="F41" s="27"/>
      <c r="G41" s="27"/>
      <c r="H41" s="28"/>
      <c r="I41" s="29"/>
      <c r="J41" s="42"/>
      <c r="K41" s="33"/>
      <c r="L41" s="25"/>
      <c r="M41" s="30"/>
      <c r="N41" s="31"/>
      <c r="O41" s="30"/>
      <c r="P41" s="32"/>
      <c r="Q41" s="32"/>
      <c r="R41" s="33"/>
      <c r="S41" s="33"/>
      <c r="T41" s="33"/>
      <c r="U41" s="21">
        <f t="shared" ref="U41:U42" si="49">SUM(R41:T41)</f>
        <v>0</v>
      </c>
      <c r="V41" s="33"/>
      <c r="W41" s="33"/>
      <c r="X41" s="33"/>
      <c r="Y41" s="21">
        <f t="shared" ref="Y41:Y42" si="50">SUM(V41:X41)</f>
        <v>0</v>
      </c>
      <c r="Z41" s="33"/>
      <c r="AA41" s="33"/>
      <c r="AB41" s="33"/>
      <c r="AC41" s="18">
        <f>SUM(Z41:AB41)</f>
        <v>0</v>
      </c>
      <c r="AD41" s="33"/>
      <c r="AE41" s="17"/>
      <c r="AF41" s="17"/>
      <c r="AG41" s="18">
        <f>SUM(AD41:AF41)</f>
        <v>0</v>
      </c>
      <c r="AH41" s="18">
        <f>SUM(U41,Y41,AC41,AG41)</f>
        <v>0</v>
      </c>
      <c r="AI41" s="19">
        <f>IF(ISERROR(AH41/$J$23),0,AH41/$J$23)</f>
        <v>0</v>
      </c>
      <c r="AJ41" s="20" t="str">
        <f>IF(ISERROR(AH41/#REF!),"-",AH41/#REF!)</f>
        <v>-</v>
      </c>
      <c r="AK41" s="1"/>
      <c r="AL41" s="1"/>
      <c r="AM41" s="1"/>
      <c r="AN41" s="1"/>
      <c r="AO41" s="1"/>
      <c r="AP41" s="1"/>
      <c r="AQ41" s="1"/>
      <c r="AR41" s="3"/>
    </row>
    <row r="42" spans="1:44" ht="20.100000000000001" customHeight="1" outlineLevel="1" x14ac:dyDescent="0.25">
      <c r="A42" s="15">
        <v>2</v>
      </c>
      <c r="B42" s="16"/>
      <c r="C42" s="25"/>
      <c r="D42" s="26"/>
      <c r="E42" s="44"/>
      <c r="F42" s="27"/>
      <c r="G42" s="27"/>
      <c r="H42" s="28"/>
      <c r="I42" s="29"/>
      <c r="J42" s="42"/>
      <c r="K42" s="33"/>
      <c r="L42" s="25"/>
      <c r="M42" s="30"/>
      <c r="N42" s="31"/>
      <c r="O42" s="30"/>
      <c r="P42" s="32"/>
      <c r="Q42" s="32"/>
      <c r="R42" s="33"/>
      <c r="S42" s="33"/>
      <c r="T42" s="33"/>
      <c r="U42" s="21">
        <f t="shared" si="49"/>
        <v>0</v>
      </c>
      <c r="V42" s="33"/>
      <c r="W42" s="21"/>
      <c r="X42" s="33"/>
      <c r="Y42" s="21">
        <f t="shared" si="50"/>
        <v>0</v>
      </c>
      <c r="Z42" s="17"/>
      <c r="AA42" s="17"/>
      <c r="AB42" s="17"/>
      <c r="AC42" s="18">
        <f t="shared" ref="AC42" si="51">SUM(Z42:AB42)</f>
        <v>0</v>
      </c>
      <c r="AD42" s="17"/>
      <c r="AE42" s="17"/>
      <c r="AF42" s="17"/>
      <c r="AG42" s="18">
        <f t="shared" ref="AG42" si="52">SUM(AD42:AF42)</f>
        <v>0</v>
      </c>
      <c r="AH42" s="18">
        <f t="shared" ref="AH42" si="53">SUM(U42,Y42,AC42,AG42)</f>
        <v>0</v>
      </c>
      <c r="AI42" s="19">
        <f>IF(ISERROR(AH42/$J$23),0,AH42/$J$23)</f>
        <v>0</v>
      </c>
      <c r="AJ42" s="20" t="str">
        <f>IF(ISERROR(AH42/#REF!),"-",AH42/#REF!)</f>
        <v>-</v>
      </c>
      <c r="AK42" s="1"/>
      <c r="AL42" s="1"/>
      <c r="AM42" s="1"/>
      <c r="AN42" s="1"/>
      <c r="AO42" s="1"/>
      <c r="AP42" s="1"/>
      <c r="AQ42" s="1"/>
      <c r="AR42" s="3"/>
    </row>
    <row r="43" spans="1:44" ht="20.100000000000001" customHeight="1" x14ac:dyDescent="0.25">
      <c r="A43" s="98" t="s">
        <v>58</v>
      </c>
      <c r="B43" s="99"/>
      <c r="C43" s="99"/>
      <c r="D43" s="99"/>
      <c r="E43" s="99"/>
      <c r="F43" s="53"/>
      <c r="G43" s="53"/>
      <c r="H43" s="53"/>
      <c r="I43" s="54"/>
      <c r="J43" s="55">
        <f>SUM(J41:J42)</f>
        <v>0</v>
      </c>
      <c r="K43" s="55">
        <f>SUM(K41:K42)</f>
        <v>0</v>
      </c>
      <c r="L43" s="53"/>
      <c r="M43" s="55">
        <f>SUM(M41:M42)</f>
        <v>0</v>
      </c>
      <c r="N43" s="55">
        <f>SUM(N41:N42)</f>
        <v>0</v>
      </c>
      <c r="O43" s="55">
        <f>SUM(O41:O42)</f>
        <v>0</v>
      </c>
      <c r="P43" s="56"/>
      <c r="Q43" s="57"/>
      <c r="R43" s="55">
        <f t="shared" ref="R43:AH43" si="54">SUM(R41:R42)</f>
        <v>0</v>
      </c>
      <c r="S43" s="55">
        <f t="shared" si="54"/>
        <v>0</v>
      </c>
      <c r="T43" s="55">
        <f t="shared" si="54"/>
        <v>0</v>
      </c>
      <c r="U43" s="55">
        <f t="shared" si="54"/>
        <v>0</v>
      </c>
      <c r="V43" s="55">
        <f t="shared" si="54"/>
        <v>0</v>
      </c>
      <c r="W43" s="55">
        <f t="shared" si="54"/>
        <v>0</v>
      </c>
      <c r="X43" s="55">
        <f t="shared" si="54"/>
        <v>0</v>
      </c>
      <c r="Y43" s="55">
        <f t="shared" si="54"/>
        <v>0</v>
      </c>
      <c r="Z43" s="55">
        <f t="shared" si="54"/>
        <v>0</v>
      </c>
      <c r="AA43" s="55">
        <f t="shared" si="54"/>
        <v>0</v>
      </c>
      <c r="AB43" s="55">
        <f t="shared" si="54"/>
        <v>0</v>
      </c>
      <c r="AC43" s="55">
        <f t="shared" si="54"/>
        <v>0</v>
      </c>
      <c r="AD43" s="55">
        <f t="shared" si="54"/>
        <v>0</v>
      </c>
      <c r="AE43" s="55">
        <f t="shared" si="54"/>
        <v>0</v>
      </c>
      <c r="AF43" s="55">
        <f t="shared" si="54"/>
        <v>0</v>
      </c>
      <c r="AG43" s="55">
        <f t="shared" si="54"/>
        <v>0</v>
      </c>
      <c r="AH43" s="55">
        <f t="shared" si="54"/>
        <v>0</v>
      </c>
      <c r="AI43" s="58">
        <f>IF(ISERROR(AH43/J43),0,AH43/J43)</f>
        <v>0</v>
      </c>
      <c r="AJ43" s="58">
        <f>IF(ISERROR(AH43/#REF!),0,AH43/#REF!)</f>
        <v>0</v>
      </c>
      <c r="AK43" s="1"/>
      <c r="AL43" s="46"/>
      <c r="AM43" s="1"/>
      <c r="AN43" s="1"/>
      <c r="AO43" s="1"/>
      <c r="AP43" s="1"/>
      <c r="AQ43" s="1"/>
      <c r="AR43" s="3"/>
    </row>
    <row r="44" spans="1:44" ht="20.100000000000001" customHeight="1" x14ac:dyDescent="0.25">
      <c r="A44" s="95" t="s">
        <v>59</v>
      </c>
      <c r="B44" s="96"/>
      <c r="C44" s="96"/>
      <c r="D44" s="96"/>
      <c r="E44" s="97"/>
      <c r="F44" s="5"/>
      <c r="G44" s="6"/>
      <c r="H44" s="7"/>
      <c r="I44" s="7"/>
      <c r="J44" s="8"/>
      <c r="K44" s="9"/>
      <c r="L44" s="10"/>
      <c r="M44" s="11"/>
      <c r="N44" s="11"/>
      <c r="O44" s="11"/>
      <c r="P44" s="6"/>
      <c r="Q44" s="12"/>
      <c r="R44" s="9"/>
      <c r="S44" s="9"/>
      <c r="T44" s="9"/>
      <c r="U44" s="9"/>
      <c r="V44" s="9"/>
      <c r="W44" s="9"/>
      <c r="X44" s="9"/>
      <c r="Y44" s="9"/>
      <c r="Z44" s="9"/>
      <c r="AA44" s="9"/>
      <c r="AB44" s="9"/>
      <c r="AC44" s="9"/>
      <c r="AD44" s="9"/>
      <c r="AE44" s="9"/>
      <c r="AF44" s="9"/>
      <c r="AG44" s="9"/>
      <c r="AH44" s="18"/>
      <c r="AI44" s="13"/>
      <c r="AJ44" s="13"/>
    </row>
    <row r="45" spans="1:44" ht="20.100000000000001" customHeight="1" outlineLevel="1" x14ac:dyDescent="0.25">
      <c r="A45" s="15">
        <v>1</v>
      </c>
      <c r="B45" s="16"/>
      <c r="C45" s="25"/>
      <c r="D45" s="26"/>
      <c r="E45" s="44"/>
      <c r="F45" s="27"/>
      <c r="G45" s="27"/>
      <c r="H45" s="28"/>
      <c r="I45" s="29"/>
      <c r="J45" s="42"/>
      <c r="K45" s="33"/>
      <c r="L45" s="25"/>
      <c r="M45" s="30"/>
      <c r="N45" s="31"/>
      <c r="O45" s="30"/>
      <c r="P45" s="32"/>
      <c r="Q45" s="32"/>
      <c r="R45" s="33"/>
      <c r="S45" s="33"/>
      <c r="T45" s="33"/>
      <c r="U45" s="21">
        <f t="shared" ref="U45:U46" si="55">SUM(R45:T45)</f>
        <v>0</v>
      </c>
      <c r="V45" s="33"/>
      <c r="W45" s="33"/>
      <c r="X45" s="33"/>
      <c r="Y45" s="21">
        <f t="shared" ref="Y45:Y46" si="56">SUM(V45:X45)</f>
        <v>0</v>
      </c>
      <c r="Z45" s="33"/>
      <c r="AA45" s="33"/>
      <c r="AB45" s="33"/>
      <c r="AC45" s="18">
        <f>SUM(Z45:AB45)</f>
        <v>0</v>
      </c>
      <c r="AD45" s="33"/>
      <c r="AE45" s="17"/>
      <c r="AF45" s="17"/>
      <c r="AG45" s="18">
        <f>SUM(AD45:AF45)</f>
        <v>0</v>
      </c>
      <c r="AH45" s="18">
        <f>SUM(U45,Y45,AC45,AG45)</f>
        <v>0</v>
      </c>
      <c r="AI45" s="19">
        <f>IF(ISERROR(AH45/$J$23),0,AH45/$J$23)</f>
        <v>0</v>
      </c>
      <c r="AJ45" s="20" t="str">
        <f>IF(ISERROR(AH45/#REF!),"-",AH45/#REF!)</f>
        <v>-</v>
      </c>
      <c r="AK45" s="1"/>
      <c r="AL45" s="1"/>
      <c r="AM45" s="1"/>
      <c r="AN45" s="1"/>
      <c r="AO45" s="1"/>
      <c r="AP45" s="1"/>
      <c r="AQ45" s="1"/>
      <c r="AR45" s="3"/>
    </row>
    <row r="46" spans="1:44" ht="20.100000000000001" customHeight="1" outlineLevel="1" x14ac:dyDescent="0.25">
      <c r="A46" s="15">
        <v>2</v>
      </c>
      <c r="B46" s="16"/>
      <c r="C46" s="25"/>
      <c r="D46" s="26"/>
      <c r="E46" s="44"/>
      <c r="F46" s="27"/>
      <c r="G46" s="27"/>
      <c r="H46" s="28"/>
      <c r="I46" s="29"/>
      <c r="J46" s="42"/>
      <c r="K46" s="33"/>
      <c r="L46" s="25"/>
      <c r="M46" s="30"/>
      <c r="N46" s="31"/>
      <c r="O46" s="30"/>
      <c r="P46" s="32"/>
      <c r="Q46" s="32"/>
      <c r="R46" s="33"/>
      <c r="S46" s="33"/>
      <c r="T46" s="33"/>
      <c r="U46" s="21">
        <f t="shared" si="55"/>
        <v>0</v>
      </c>
      <c r="V46" s="33"/>
      <c r="W46" s="21"/>
      <c r="X46" s="33"/>
      <c r="Y46" s="21">
        <f t="shared" si="56"/>
        <v>0</v>
      </c>
      <c r="Z46" s="17"/>
      <c r="AA46" s="17"/>
      <c r="AB46" s="17"/>
      <c r="AC46" s="18">
        <f t="shared" ref="AC46" si="57">SUM(Z46:AB46)</f>
        <v>0</v>
      </c>
      <c r="AD46" s="17"/>
      <c r="AE46" s="17"/>
      <c r="AF46" s="17"/>
      <c r="AG46" s="18">
        <f t="shared" ref="AG46" si="58">SUM(AD46:AF46)</f>
        <v>0</v>
      </c>
      <c r="AH46" s="18">
        <f t="shared" ref="AH46" si="59">SUM(U46,Y46,AC46,AG46)</f>
        <v>0</v>
      </c>
      <c r="AI46" s="19">
        <f>IF(ISERROR(AH46/$J$23),0,AH46/$J$23)</f>
        <v>0</v>
      </c>
      <c r="AJ46" s="20" t="str">
        <f>IF(ISERROR(AH46/#REF!),"-",AH46/#REF!)</f>
        <v>-</v>
      </c>
      <c r="AK46" s="1"/>
      <c r="AL46" s="1"/>
      <c r="AM46" s="1"/>
      <c r="AN46" s="1"/>
      <c r="AO46" s="1"/>
      <c r="AP46" s="1"/>
      <c r="AQ46" s="1"/>
      <c r="AR46" s="3"/>
    </row>
    <row r="47" spans="1:44" ht="20.100000000000001" customHeight="1" x14ac:dyDescent="0.25">
      <c r="A47" s="98" t="s">
        <v>60</v>
      </c>
      <c r="B47" s="99"/>
      <c r="C47" s="99"/>
      <c r="D47" s="99"/>
      <c r="E47" s="99"/>
      <c r="F47" s="53"/>
      <c r="G47" s="53"/>
      <c r="H47" s="53"/>
      <c r="I47" s="54"/>
      <c r="J47" s="55">
        <f>SUM(J45:J46)</f>
        <v>0</v>
      </c>
      <c r="K47" s="55">
        <f>SUM(K45:K46)</f>
        <v>0</v>
      </c>
      <c r="L47" s="53"/>
      <c r="M47" s="55">
        <f>SUM(M45:M46)</f>
        <v>0</v>
      </c>
      <c r="N47" s="55">
        <f>SUM(N45:N46)</f>
        <v>0</v>
      </c>
      <c r="O47" s="55">
        <f>SUM(O45:O46)</f>
        <v>0</v>
      </c>
      <c r="P47" s="56"/>
      <c r="Q47" s="57"/>
      <c r="R47" s="55">
        <f t="shared" ref="R47:AH47" si="60">SUM(R45:R46)</f>
        <v>0</v>
      </c>
      <c r="S47" s="55">
        <f t="shared" si="60"/>
        <v>0</v>
      </c>
      <c r="T47" s="55">
        <f t="shared" si="60"/>
        <v>0</v>
      </c>
      <c r="U47" s="55">
        <f t="shared" si="60"/>
        <v>0</v>
      </c>
      <c r="V47" s="55">
        <f t="shared" si="60"/>
        <v>0</v>
      </c>
      <c r="W47" s="55">
        <f t="shared" si="60"/>
        <v>0</v>
      </c>
      <c r="X47" s="55">
        <f t="shared" si="60"/>
        <v>0</v>
      </c>
      <c r="Y47" s="55">
        <f t="shared" si="60"/>
        <v>0</v>
      </c>
      <c r="Z47" s="55">
        <f t="shared" si="60"/>
        <v>0</v>
      </c>
      <c r="AA47" s="55">
        <f t="shared" si="60"/>
        <v>0</v>
      </c>
      <c r="AB47" s="55">
        <f t="shared" si="60"/>
        <v>0</v>
      </c>
      <c r="AC47" s="55">
        <f t="shared" si="60"/>
        <v>0</v>
      </c>
      <c r="AD47" s="55">
        <f t="shared" si="60"/>
        <v>0</v>
      </c>
      <c r="AE47" s="55">
        <f t="shared" si="60"/>
        <v>0</v>
      </c>
      <c r="AF47" s="55">
        <f t="shared" si="60"/>
        <v>0</v>
      </c>
      <c r="AG47" s="55">
        <f t="shared" si="60"/>
        <v>0</v>
      </c>
      <c r="AH47" s="55">
        <f t="shared" si="60"/>
        <v>0</v>
      </c>
      <c r="AI47" s="58">
        <f>IF(ISERROR(AH47/J47),0,AH47/J47)</f>
        <v>0</v>
      </c>
      <c r="AJ47" s="58">
        <f>IF(ISERROR(AH47/#REF!),0,AH47/#REF!)</f>
        <v>0</v>
      </c>
      <c r="AK47" s="1"/>
      <c r="AL47" s="46"/>
      <c r="AM47" s="1"/>
      <c r="AN47" s="1"/>
      <c r="AO47" s="1"/>
      <c r="AP47" s="1"/>
      <c r="AQ47" s="1"/>
      <c r="AR47" s="3"/>
    </row>
    <row r="48" spans="1:44" ht="20.100000000000001" customHeight="1" x14ac:dyDescent="0.25">
      <c r="A48" s="95" t="s">
        <v>61</v>
      </c>
      <c r="B48" s="96"/>
      <c r="C48" s="96"/>
      <c r="D48" s="96"/>
      <c r="E48" s="97"/>
      <c r="F48" s="5"/>
      <c r="G48" s="6"/>
      <c r="H48" s="7"/>
      <c r="I48" s="7"/>
      <c r="J48" s="8"/>
      <c r="K48" s="9"/>
      <c r="L48" s="10"/>
      <c r="M48" s="11"/>
      <c r="N48" s="11"/>
      <c r="O48" s="11"/>
      <c r="P48" s="6"/>
      <c r="Q48" s="12"/>
      <c r="R48" s="9"/>
      <c r="S48" s="9"/>
      <c r="T48" s="9"/>
      <c r="U48" s="9"/>
      <c r="V48" s="9"/>
      <c r="W48" s="9"/>
      <c r="X48" s="9"/>
      <c r="Y48" s="9"/>
      <c r="Z48" s="9"/>
      <c r="AA48" s="9"/>
      <c r="AB48" s="9"/>
      <c r="AC48" s="9"/>
      <c r="AD48" s="9"/>
      <c r="AE48" s="9"/>
      <c r="AF48" s="9"/>
      <c r="AG48" s="9"/>
      <c r="AH48" s="18"/>
      <c r="AI48" s="13"/>
      <c r="AJ48" s="13"/>
    </row>
    <row r="49" spans="1:44" ht="20.100000000000001" customHeight="1" outlineLevel="1" x14ac:dyDescent="0.25">
      <c r="A49" s="16">
        <v>1</v>
      </c>
      <c r="B49" s="22"/>
      <c r="C49" s="25"/>
      <c r="D49" s="26"/>
      <c r="E49" s="44"/>
      <c r="F49" s="27"/>
      <c r="G49" s="27"/>
      <c r="H49" s="28"/>
      <c r="I49" s="29"/>
      <c r="J49" s="42"/>
      <c r="K49" s="33"/>
      <c r="L49" s="25"/>
      <c r="M49" s="30"/>
      <c r="N49" s="31"/>
      <c r="O49" s="30"/>
      <c r="P49" s="32"/>
      <c r="Q49" s="32"/>
      <c r="R49" s="33"/>
      <c r="S49" s="33"/>
      <c r="T49" s="33"/>
      <c r="U49" s="21">
        <f t="shared" ref="U49:U50" si="61">SUM(R49:T49)</f>
        <v>0</v>
      </c>
      <c r="V49" s="33"/>
      <c r="W49" s="33"/>
      <c r="X49" s="33"/>
      <c r="Y49" s="21">
        <f t="shared" ref="Y49:Y50" si="62">SUM(V49:X49)</f>
        <v>0</v>
      </c>
      <c r="Z49" s="33"/>
      <c r="AA49" s="33"/>
      <c r="AB49" s="33"/>
      <c r="AC49" s="18">
        <f>SUM(Z49:AB49)</f>
        <v>0</v>
      </c>
      <c r="AD49" s="33"/>
      <c r="AE49" s="17"/>
      <c r="AF49" s="17"/>
      <c r="AG49" s="18">
        <f>SUM(AD49:AF49)</f>
        <v>0</v>
      </c>
      <c r="AH49" s="18">
        <f>SUM(U49,Y49,AC49,AG49)</f>
        <v>0</v>
      </c>
      <c r="AI49" s="19">
        <f>IF(ISERROR(AH49/$J$23),0,AH49/$J$23)</f>
        <v>0</v>
      </c>
      <c r="AJ49" s="20" t="str">
        <f>IF(ISERROR(AH49/#REF!),"-",AH49/#REF!)</f>
        <v>-</v>
      </c>
      <c r="AK49" s="1"/>
      <c r="AL49" s="1"/>
      <c r="AM49" s="1"/>
      <c r="AN49" s="1"/>
      <c r="AO49" s="1"/>
      <c r="AP49" s="1"/>
      <c r="AQ49" s="1"/>
      <c r="AR49" s="3"/>
    </row>
    <row r="50" spans="1:44" ht="20.100000000000001" customHeight="1" outlineLevel="1" x14ac:dyDescent="0.25">
      <c r="A50" s="16">
        <v>2</v>
      </c>
      <c r="B50" s="16"/>
      <c r="C50" s="25"/>
      <c r="D50" s="26"/>
      <c r="E50" s="44"/>
      <c r="F50" s="27"/>
      <c r="G50" s="27"/>
      <c r="H50" s="28"/>
      <c r="I50" s="29"/>
      <c r="J50" s="42"/>
      <c r="K50" s="33"/>
      <c r="L50" s="25"/>
      <c r="M50" s="30"/>
      <c r="N50" s="31"/>
      <c r="O50" s="30"/>
      <c r="P50" s="32"/>
      <c r="Q50" s="32"/>
      <c r="R50" s="33"/>
      <c r="S50" s="33"/>
      <c r="T50" s="33"/>
      <c r="U50" s="21">
        <f t="shared" si="61"/>
        <v>0</v>
      </c>
      <c r="V50" s="33"/>
      <c r="W50" s="21"/>
      <c r="X50" s="33"/>
      <c r="Y50" s="21">
        <f t="shared" si="62"/>
        <v>0</v>
      </c>
      <c r="Z50" s="17"/>
      <c r="AA50" s="17"/>
      <c r="AB50" s="17"/>
      <c r="AC50" s="18">
        <f t="shared" ref="AC50" si="63">SUM(Z50:AB50)</f>
        <v>0</v>
      </c>
      <c r="AD50" s="17"/>
      <c r="AE50" s="17"/>
      <c r="AF50" s="17"/>
      <c r="AG50" s="18">
        <f t="shared" ref="AG50" si="64">SUM(AD50:AF50)</f>
        <v>0</v>
      </c>
      <c r="AH50" s="18">
        <f t="shared" ref="AH50" si="65">SUM(U50,Y50,AC50,AG50)</f>
        <v>0</v>
      </c>
      <c r="AI50" s="19">
        <f>IF(ISERROR(AH50/$J$23),0,AH50/$J$23)</f>
        <v>0</v>
      </c>
      <c r="AJ50" s="20" t="str">
        <f>IF(ISERROR(AH50/#REF!),"-",AH50/#REF!)</f>
        <v>-</v>
      </c>
      <c r="AK50" s="1"/>
      <c r="AL50" s="1"/>
      <c r="AM50" s="1"/>
      <c r="AN50" s="1"/>
      <c r="AO50" s="1"/>
      <c r="AP50" s="1"/>
      <c r="AQ50" s="1"/>
      <c r="AR50" s="3"/>
    </row>
    <row r="51" spans="1:44" ht="20.100000000000001" customHeight="1" x14ac:dyDescent="0.25">
      <c r="A51" s="98" t="s">
        <v>62</v>
      </c>
      <c r="B51" s="99"/>
      <c r="C51" s="99"/>
      <c r="D51" s="99"/>
      <c r="E51" s="99"/>
      <c r="F51" s="53"/>
      <c r="G51" s="53"/>
      <c r="H51" s="53"/>
      <c r="I51" s="54"/>
      <c r="J51" s="55">
        <f>SUM(J49:J50)</f>
        <v>0</v>
      </c>
      <c r="K51" s="55">
        <v>0</v>
      </c>
      <c r="L51" s="53"/>
      <c r="M51" s="55">
        <f>SUM(M49:M50)</f>
        <v>0</v>
      </c>
      <c r="N51" s="55">
        <f>SUM(N49:N50)</f>
        <v>0</v>
      </c>
      <c r="O51" s="55">
        <f>SUM(O49:O50)</f>
        <v>0</v>
      </c>
      <c r="P51" s="56"/>
      <c r="Q51" s="57"/>
      <c r="R51" s="55">
        <f t="shared" ref="R51:AH51" si="66">SUM(R49:R50)</f>
        <v>0</v>
      </c>
      <c r="S51" s="55">
        <f t="shared" si="66"/>
        <v>0</v>
      </c>
      <c r="T51" s="55">
        <f t="shared" si="66"/>
        <v>0</v>
      </c>
      <c r="U51" s="55">
        <f t="shared" si="66"/>
        <v>0</v>
      </c>
      <c r="V51" s="55">
        <f t="shared" si="66"/>
        <v>0</v>
      </c>
      <c r="W51" s="55">
        <f t="shared" si="66"/>
        <v>0</v>
      </c>
      <c r="X51" s="55">
        <f t="shared" si="66"/>
        <v>0</v>
      </c>
      <c r="Y51" s="55">
        <f t="shared" si="66"/>
        <v>0</v>
      </c>
      <c r="Z51" s="55">
        <f t="shared" si="66"/>
        <v>0</v>
      </c>
      <c r="AA51" s="55">
        <f t="shared" si="66"/>
        <v>0</v>
      </c>
      <c r="AB51" s="55">
        <f t="shared" si="66"/>
        <v>0</v>
      </c>
      <c r="AC51" s="55">
        <f t="shared" si="66"/>
        <v>0</v>
      </c>
      <c r="AD51" s="55">
        <f t="shared" si="66"/>
        <v>0</v>
      </c>
      <c r="AE51" s="55">
        <f t="shared" si="66"/>
        <v>0</v>
      </c>
      <c r="AF51" s="55">
        <f t="shared" si="66"/>
        <v>0</v>
      </c>
      <c r="AG51" s="55">
        <f t="shared" si="66"/>
        <v>0</v>
      </c>
      <c r="AH51" s="55">
        <f t="shared" si="66"/>
        <v>0</v>
      </c>
      <c r="AI51" s="58">
        <f>IF(ISERROR(AH51/J51),0,AH51/J51)</f>
        <v>0</v>
      </c>
      <c r="AJ51" s="58">
        <f>IF(ISERROR(AH51/#REF!),0,AH51/#REF!)</f>
        <v>0</v>
      </c>
      <c r="AK51" s="1"/>
      <c r="AL51" s="46"/>
      <c r="AM51" s="1"/>
      <c r="AN51" s="1"/>
      <c r="AO51" s="1"/>
      <c r="AP51" s="1"/>
      <c r="AQ51" s="1"/>
      <c r="AR51" s="3"/>
    </row>
    <row r="52" spans="1:44" ht="20.100000000000001" customHeight="1" x14ac:dyDescent="0.25">
      <c r="A52" s="95" t="s">
        <v>63</v>
      </c>
      <c r="B52" s="96"/>
      <c r="C52" s="96"/>
      <c r="D52" s="96"/>
      <c r="E52" s="97"/>
      <c r="F52" s="5"/>
      <c r="G52" s="6"/>
      <c r="H52" s="7"/>
      <c r="I52" s="7"/>
      <c r="J52" s="8"/>
      <c r="K52" s="9"/>
      <c r="L52" s="10"/>
      <c r="M52" s="11"/>
      <c r="N52" s="11"/>
      <c r="O52" s="11"/>
      <c r="P52" s="6"/>
      <c r="Q52" s="12"/>
      <c r="R52" s="9"/>
      <c r="S52" s="9"/>
      <c r="T52" s="9"/>
      <c r="U52" s="9"/>
      <c r="V52" s="9"/>
      <c r="W52" s="9"/>
      <c r="X52" s="9"/>
      <c r="Y52" s="9"/>
      <c r="Z52" s="9"/>
      <c r="AA52" s="9"/>
      <c r="AB52" s="9"/>
      <c r="AC52" s="9"/>
      <c r="AD52" s="9"/>
      <c r="AE52" s="9"/>
      <c r="AF52" s="9"/>
      <c r="AG52" s="9"/>
      <c r="AH52" s="18"/>
      <c r="AI52" s="13"/>
      <c r="AJ52" s="13"/>
    </row>
    <row r="53" spans="1:44" ht="20.100000000000001" customHeight="1" outlineLevel="1" x14ac:dyDescent="0.25">
      <c r="A53" s="15">
        <v>1</v>
      </c>
      <c r="B53" s="16"/>
      <c r="C53" s="25"/>
      <c r="D53" s="26"/>
      <c r="E53" s="44"/>
      <c r="F53" s="27"/>
      <c r="G53" s="27"/>
      <c r="H53" s="28"/>
      <c r="I53" s="29"/>
      <c r="J53" s="42"/>
      <c r="K53" s="33"/>
      <c r="L53" s="25"/>
      <c r="M53" s="30"/>
      <c r="N53" s="31"/>
      <c r="O53" s="30"/>
      <c r="P53" s="32"/>
      <c r="Q53" s="32"/>
      <c r="R53" s="33"/>
      <c r="S53" s="33"/>
      <c r="T53" s="33"/>
      <c r="U53" s="21">
        <f t="shared" ref="U53:U54" si="67">SUM(R53:T53)</f>
        <v>0</v>
      </c>
      <c r="V53" s="33"/>
      <c r="W53" s="33"/>
      <c r="X53" s="33"/>
      <c r="Y53" s="18">
        <f t="shared" ref="Y53:Y54" si="68">SUM(V53:X53)</f>
        <v>0</v>
      </c>
      <c r="Z53" s="33"/>
      <c r="AA53" s="33"/>
      <c r="AB53" s="33"/>
      <c r="AC53" s="18">
        <f>SUM(Z53:AB53)</f>
        <v>0</v>
      </c>
      <c r="AD53" s="33"/>
      <c r="AE53" s="17"/>
      <c r="AF53" s="17"/>
      <c r="AG53" s="18">
        <f>SUM(AD53:AF53)</f>
        <v>0</v>
      </c>
      <c r="AH53" s="18">
        <f>SUM(U53,Y53,AC53,AG53)</f>
        <v>0</v>
      </c>
      <c r="AI53" s="19">
        <f>IF(ISERROR(AH53/$J$23),0,AH53/$J$23)</f>
        <v>0</v>
      </c>
      <c r="AJ53" s="20" t="str">
        <f>IF(ISERROR(AH53/#REF!),"-",AH53/#REF!)</f>
        <v>-</v>
      </c>
      <c r="AK53" s="1"/>
      <c r="AL53" s="1"/>
      <c r="AM53" s="1"/>
      <c r="AN53" s="1"/>
      <c r="AO53" s="1"/>
      <c r="AP53" s="1"/>
      <c r="AQ53" s="1"/>
      <c r="AR53" s="3"/>
    </row>
    <row r="54" spans="1:44" ht="20.100000000000001" customHeight="1" outlineLevel="1" x14ac:dyDescent="0.25">
      <c r="A54" s="15">
        <v>2</v>
      </c>
      <c r="B54" s="16"/>
      <c r="C54" s="25"/>
      <c r="D54" s="26"/>
      <c r="E54" s="44"/>
      <c r="F54" s="27"/>
      <c r="G54" s="27"/>
      <c r="H54" s="28"/>
      <c r="I54" s="29"/>
      <c r="J54" s="42"/>
      <c r="K54" s="33"/>
      <c r="L54" s="25"/>
      <c r="M54" s="30"/>
      <c r="N54" s="31"/>
      <c r="O54" s="30"/>
      <c r="P54" s="32"/>
      <c r="Q54" s="32"/>
      <c r="R54" s="33"/>
      <c r="S54" s="33"/>
      <c r="T54" s="33"/>
      <c r="U54" s="21">
        <f t="shared" si="67"/>
        <v>0</v>
      </c>
      <c r="V54" s="33"/>
      <c r="W54" s="33"/>
      <c r="X54" s="33"/>
      <c r="Y54" s="18">
        <f t="shared" si="68"/>
        <v>0</v>
      </c>
      <c r="Z54" s="33"/>
      <c r="AA54" s="33"/>
      <c r="AB54" s="33"/>
      <c r="AC54" s="18">
        <f t="shared" ref="AC54" si="69">SUM(Z54:AB54)</f>
        <v>0</v>
      </c>
      <c r="AD54" s="33"/>
      <c r="AE54" s="17"/>
      <c r="AF54" s="17"/>
      <c r="AG54" s="18">
        <f t="shared" ref="AG54" si="70">SUM(AD54:AF54)</f>
        <v>0</v>
      </c>
      <c r="AH54" s="18">
        <f t="shared" ref="AH54" si="71">SUM(U54,Y54,AC54,AG54)</f>
        <v>0</v>
      </c>
      <c r="AI54" s="19">
        <f>IF(ISERROR(AH54/$J$23),0,AH54/$J$23)</f>
        <v>0</v>
      </c>
      <c r="AJ54" s="20" t="str">
        <f>IF(ISERROR(AH54/#REF!),"-",AH54/#REF!)</f>
        <v>-</v>
      </c>
      <c r="AK54" s="1"/>
      <c r="AL54" s="1"/>
      <c r="AM54" s="1"/>
      <c r="AN54" s="1"/>
      <c r="AO54" s="1"/>
      <c r="AP54" s="1"/>
      <c r="AQ54" s="1"/>
      <c r="AR54" s="3"/>
    </row>
    <row r="55" spans="1:44" ht="20.100000000000001" customHeight="1" x14ac:dyDescent="0.25">
      <c r="A55" s="98" t="s">
        <v>86</v>
      </c>
      <c r="B55" s="99"/>
      <c r="C55" s="99"/>
      <c r="D55" s="99"/>
      <c r="E55" s="99"/>
      <c r="F55" s="53"/>
      <c r="G55" s="53"/>
      <c r="H55" s="53"/>
      <c r="I55" s="54"/>
      <c r="J55" s="55">
        <f>SUM(J53:J54)</f>
        <v>0</v>
      </c>
      <c r="K55" s="55">
        <f>SUM(K53:K54)</f>
        <v>0</v>
      </c>
      <c r="L55" s="53"/>
      <c r="M55" s="55">
        <f>SUM(M53:M54)</f>
        <v>0</v>
      </c>
      <c r="N55" s="55">
        <f t="shared" ref="N55:O55" si="72">SUM(N53:N54)</f>
        <v>0</v>
      </c>
      <c r="O55" s="55">
        <f t="shared" si="72"/>
        <v>0</v>
      </c>
      <c r="P55" s="56"/>
      <c r="Q55" s="57"/>
      <c r="R55" s="55">
        <f>SUM(R53:R54)</f>
        <v>0</v>
      </c>
      <c r="S55" s="55">
        <f t="shared" ref="S55:AH55" si="73">SUM(S53:S54)</f>
        <v>0</v>
      </c>
      <c r="T55" s="55">
        <f t="shared" si="73"/>
        <v>0</v>
      </c>
      <c r="U55" s="55">
        <f t="shared" si="73"/>
        <v>0</v>
      </c>
      <c r="V55" s="55">
        <f t="shared" si="73"/>
        <v>0</v>
      </c>
      <c r="W55" s="55">
        <f t="shared" si="73"/>
        <v>0</v>
      </c>
      <c r="X55" s="55">
        <f t="shared" si="73"/>
        <v>0</v>
      </c>
      <c r="Y55" s="55">
        <f t="shared" si="73"/>
        <v>0</v>
      </c>
      <c r="Z55" s="55">
        <f t="shared" si="73"/>
        <v>0</v>
      </c>
      <c r="AA55" s="55">
        <f t="shared" si="73"/>
        <v>0</v>
      </c>
      <c r="AB55" s="55">
        <f t="shared" si="73"/>
        <v>0</v>
      </c>
      <c r="AC55" s="55">
        <f t="shared" si="73"/>
        <v>0</v>
      </c>
      <c r="AD55" s="55">
        <f t="shared" si="73"/>
        <v>0</v>
      </c>
      <c r="AE55" s="55">
        <f t="shared" si="73"/>
        <v>0</v>
      </c>
      <c r="AF55" s="55">
        <f t="shared" si="73"/>
        <v>0</v>
      </c>
      <c r="AG55" s="55">
        <f t="shared" si="73"/>
        <v>0</v>
      </c>
      <c r="AH55" s="55">
        <f t="shared" si="73"/>
        <v>0</v>
      </c>
      <c r="AI55" s="58">
        <f>IF(ISERROR(AH55/J55),0,AH55/J55)</f>
        <v>0</v>
      </c>
      <c r="AJ55" s="58">
        <f>IF(ISERROR(AH55/#REF!),0,AH55/#REF!)</f>
        <v>0</v>
      </c>
      <c r="AK55" s="1"/>
      <c r="AL55" s="46"/>
      <c r="AM55" s="1"/>
      <c r="AN55" s="1"/>
      <c r="AO55" s="1"/>
      <c r="AP55" s="1"/>
      <c r="AQ55" s="1"/>
      <c r="AR55" s="3"/>
    </row>
    <row r="56" spans="1:44" ht="20.100000000000001" customHeight="1" x14ac:dyDescent="0.25">
      <c r="A56" s="95" t="s">
        <v>64</v>
      </c>
      <c r="B56" s="96"/>
      <c r="C56" s="96"/>
      <c r="D56" s="96"/>
      <c r="E56" s="97"/>
      <c r="F56" s="5"/>
      <c r="G56" s="6"/>
      <c r="H56" s="7"/>
      <c r="I56" s="7"/>
      <c r="J56" s="8"/>
      <c r="K56" s="9"/>
      <c r="L56" s="10"/>
      <c r="M56" s="11"/>
      <c r="N56" s="11"/>
      <c r="O56" s="11"/>
      <c r="P56" s="6"/>
      <c r="Q56" s="12"/>
      <c r="R56" s="9"/>
      <c r="S56" s="9"/>
      <c r="T56" s="9"/>
      <c r="U56" s="9"/>
      <c r="V56" s="9"/>
      <c r="W56" s="9"/>
      <c r="X56" s="9"/>
      <c r="Y56" s="9"/>
      <c r="Z56" s="9"/>
      <c r="AA56" s="9"/>
      <c r="AB56" s="9"/>
      <c r="AC56" s="9"/>
      <c r="AD56" s="9"/>
      <c r="AE56" s="9"/>
      <c r="AF56" s="9"/>
      <c r="AG56" s="9"/>
      <c r="AH56" s="18"/>
      <c r="AI56" s="13"/>
      <c r="AJ56" s="13"/>
    </row>
    <row r="57" spans="1:44" ht="20.100000000000001" customHeight="1" outlineLevel="1" x14ac:dyDescent="0.25">
      <c r="A57" s="15">
        <v>1</v>
      </c>
      <c r="B57" s="16"/>
      <c r="C57" s="25"/>
      <c r="D57" s="25"/>
      <c r="E57" s="44"/>
      <c r="F57" s="27"/>
      <c r="G57" s="27"/>
      <c r="H57" s="28"/>
      <c r="I57" s="29"/>
      <c r="J57" s="42"/>
      <c r="K57" s="33"/>
      <c r="L57" s="25"/>
      <c r="M57" s="30"/>
      <c r="N57" s="31"/>
      <c r="O57" s="30"/>
      <c r="P57" s="32"/>
      <c r="Q57" s="32"/>
      <c r="R57" s="33"/>
      <c r="S57" s="33"/>
      <c r="T57" s="33"/>
      <c r="U57" s="21">
        <f t="shared" ref="U57:U58" si="74">SUM(R57:T57)</f>
        <v>0</v>
      </c>
      <c r="V57" s="33"/>
      <c r="W57" s="33"/>
      <c r="X57" s="33"/>
      <c r="Y57" s="21">
        <f t="shared" ref="Y57:Y58" si="75">SUM(V57:X57)</f>
        <v>0</v>
      </c>
      <c r="Z57" s="33"/>
      <c r="AA57" s="33"/>
      <c r="AB57" s="33"/>
      <c r="AC57" s="18">
        <f>SUM(Z57:AB57)</f>
        <v>0</v>
      </c>
      <c r="AD57" s="33"/>
      <c r="AE57" s="17"/>
      <c r="AF57" s="17"/>
      <c r="AG57" s="18">
        <f>SUM(AD57:AF57)</f>
        <v>0</v>
      </c>
      <c r="AH57" s="18">
        <f>SUM(U57,Y57,AC57,AG57)</f>
        <v>0</v>
      </c>
      <c r="AI57" s="19">
        <f>IF(ISERROR(AH57/$J$23),0,AH57/$J$23)</f>
        <v>0</v>
      </c>
      <c r="AJ57" s="20" t="str">
        <f>IF(ISERROR(AH57/#REF!),"-",AH57/#REF!)</f>
        <v>-</v>
      </c>
      <c r="AK57" s="1"/>
      <c r="AL57" s="1"/>
      <c r="AM57" s="1"/>
      <c r="AN57" s="1"/>
      <c r="AO57" s="1"/>
      <c r="AP57" s="1"/>
      <c r="AQ57" s="1"/>
      <c r="AR57" s="3"/>
    </row>
    <row r="58" spans="1:44" ht="20.100000000000001" customHeight="1" outlineLevel="1" x14ac:dyDescent="0.25">
      <c r="A58" s="15">
        <v>2</v>
      </c>
      <c r="B58" s="16"/>
      <c r="C58" s="25"/>
      <c r="D58" s="26"/>
      <c r="E58" s="44"/>
      <c r="F58" s="27"/>
      <c r="G58" s="27"/>
      <c r="H58" s="28"/>
      <c r="I58" s="29"/>
      <c r="J58" s="42"/>
      <c r="K58" s="33"/>
      <c r="L58" s="25"/>
      <c r="M58" s="30"/>
      <c r="N58" s="31"/>
      <c r="O58" s="30"/>
      <c r="P58" s="32"/>
      <c r="Q58" s="32"/>
      <c r="R58" s="33"/>
      <c r="S58" s="33"/>
      <c r="T58" s="33"/>
      <c r="U58" s="21">
        <f t="shared" si="74"/>
        <v>0</v>
      </c>
      <c r="V58" s="33"/>
      <c r="W58" s="21"/>
      <c r="X58" s="33"/>
      <c r="Y58" s="21">
        <f t="shared" si="75"/>
        <v>0</v>
      </c>
      <c r="Z58" s="17"/>
      <c r="AA58" s="17"/>
      <c r="AB58" s="17"/>
      <c r="AC58" s="18">
        <f t="shared" ref="AC58" si="76">SUM(Z58:AB58)</f>
        <v>0</v>
      </c>
      <c r="AD58" s="17"/>
      <c r="AE58" s="17"/>
      <c r="AF58" s="17"/>
      <c r="AG58" s="18">
        <f t="shared" ref="AG58" si="77">SUM(AD58:AF58)</f>
        <v>0</v>
      </c>
      <c r="AH58" s="18">
        <f t="shared" ref="AH58" si="78">SUM(U58,Y58,AC58,AG58)</f>
        <v>0</v>
      </c>
      <c r="AI58" s="19">
        <f>IF(ISERROR(AH58/$J$23),0,AH58/$J$23)</f>
        <v>0</v>
      </c>
      <c r="AJ58" s="20" t="str">
        <f>IF(ISERROR(AH58/#REF!),"-",AH58/#REF!)</f>
        <v>-</v>
      </c>
      <c r="AK58" s="1"/>
      <c r="AL58" s="1"/>
      <c r="AM58" s="1"/>
      <c r="AN58" s="1"/>
      <c r="AO58" s="1"/>
      <c r="AP58" s="1"/>
      <c r="AQ58" s="1"/>
      <c r="AR58" s="3"/>
    </row>
    <row r="59" spans="1:44" ht="20.100000000000001" customHeight="1" x14ac:dyDescent="0.25">
      <c r="A59" s="98" t="s">
        <v>65</v>
      </c>
      <c r="B59" s="99"/>
      <c r="C59" s="99"/>
      <c r="D59" s="99"/>
      <c r="E59" s="99"/>
      <c r="F59" s="53"/>
      <c r="G59" s="53"/>
      <c r="H59" s="53"/>
      <c r="I59" s="54"/>
      <c r="J59" s="55">
        <f>SUM(J57:J58)</f>
        <v>0</v>
      </c>
      <c r="K59" s="55">
        <f>SUM(K57:K58)</f>
        <v>0</v>
      </c>
      <c r="L59" s="53"/>
      <c r="M59" s="55">
        <f>SUM(M57:M58)</f>
        <v>0</v>
      </c>
      <c r="N59" s="55">
        <f>SUM(N57:N58)</f>
        <v>0</v>
      </c>
      <c r="O59" s="55">
        <f>SUM(O57:O58)</f>
        <v>0</v>
      </c>
      <c r="P59" s="56"/>
      <c r="Q59" s="57"/>
      <c r="R59" s="55">
        <f t="shared" ref="R59:AH59" si="79">SUM(R57:R58)</f>
        <v>0</v>
      </c>
      <c r="S59" s="55">
        <f t="shared" si="79"/>
        <v>0</v>
      </c>
      <c r="T59" s="55">
        <f t="shared" si="79"/>
        <v>0</v>
      </c>
      <c r="U59" s="55">
        <f t="shared" si="79"/>
        <v>0</v>
      </c>
      <c r="V59" s="55">
        <f t="shared" si="79"/>
        <v>0</v>
      </c>
      <c r="W59" s="55">
        <f t="shared" si="79"/>
        <v>0</v>
      </c>
      <c r="X59" s="55">
        <f t="shared" si="79"/>
        <v>0</v>
      </c>
      <c r="Y59" s="55">
        <f t="shared" si="79"/>
        <v>0</v>
      </c>
      <c r="Z59" s="55">
        <f t="shared" si="79"/>
        <v>0</v>
      </c>
      <c r="AA59" s="55">
        <f t="shared" si="79"/>
        <v>0</v>
      </c>
      <c r="AB59" s="55">
        <f t="shared" si="79"/>
        <v>0</v>
      </c>
      <c r="AC59" s="55">
        <f t="shared" si="79"/>
        <v>0</v>
      </c>
      <c r="AD59" s="55">
        <f t="shared" si="79"/>
        <v>0</v>
      </c>
      <c r="AE59" s="55">
        <f t="shared" si="79"/>
        <v>0</v>
      </c>
      <c r="AF59" s="55">
        <f t="shared" si="79"/>
        <v>0</v>
      </c>
      <c r="AG59" s="55">
        <f t="shared" si="79"/>
        <v>0</v>
      </c>
      <c r="AH59" s="55">
        <f t="shared" si="79"/>
        <v>0</v>
      </c>
      <c r="AI59" s="58">
        <f>IF(ISERROR(AH59/J59),0,AH59/J59)</f>
        <v>0</v>
      </c>
      <c r="AJ59" s="58">
        <f>IF(ISERROR(AH59/#REF!),0,AH59/#REF!)</f>
        <v>0</v>
      </c>
      <c r="AK59" s="1"/>
      <c r="AL59" s="46"/>
      <c r="AM59" s="1"/>
      <c r="AN59" s="1"/>
      <c r="AO59" s="1"/>
      <c r="AP59" s="1"/>
      <c r="AQ59" s="1"/>
      <c r="AR59" s="3"/>
    </row>
    <row r="60" spans="1:44" ht="20.100000000000001" customHeight="1" x14ac:dyDescent="0.25">
      <c r="A60" s="95" t="s">
        <v>66</v>
      </c>
      <c r="B60" s="96"/>
      <c r="C60" s="96"/>
      <c r="D60" s="96"/>
      <c r="E60" s="97"/>
      <c r="F60" s="5"/>
      <c r="G60" s="6"/>
      <c r="H60" s="7"/>
      <c r="I60" s="7"/>
      <c r="J60" s="8"/>
      <c r="K60" s="9"/>
      <c r="L60" s="10"/>
      <c r="M60" s="11"/>
      <c r="N60" s="11"/>
      <c r="O60" s="11"/>
      <c r="P60" s="6"/>
      <c r="Q60" s="12"/>
      <c r="R60" s="9"/>
      <c r="S60" s="9"/>
      <c r="T60" s="9"/>
      <c r="U60" s="9"/>
      <c r="V60" s="9"/>
      <c r="W60" s="9"/>
      <c r="X60" s="9"/>
      <c r="Y60" s="9"/>
      <c r="Z60" s="9"/>
      <c r="AA60" s="9"/>
      <c r="AB60" s="9"/>
      <c r="AC60" s="9"/>
      <c r="AD60" s="9"/>
      <c r="AE60" s="9"/>
      <c r="AF60" s="9"/>
      <c r="AG60" s="9"/>
      <c r="AH60" s="18"/>
      <c r="AI60" s="13"/>
      <c r="AJ60" s="13"/>
    </row>
    <row r="61" spans="1:44" ht="20.100000000000001" customHeight="1" outlineLevel="1" x14ac:dyDescent="0.25">
      <c r="A61" s="15">
        <v>1</v>
      </c>
      <c r="B61" s="16"/>
      <c r="C61" s="25"/>
      <c r="D61" s="26"/>
      <c r="E61" s="44"/>
      <c r="F61" s="27"/>
      <c r="G61" s="27"/>
      <c r="H61" s="28"/>
      <c r="I61" s="29"/>
      <c r="J61" s="42"/>
      <c r="K61" s="33"/>
      <c r="L61" s="25"/>
      <c r="M61" s="30"/>
      <c r="N61" s="31"/>
      <c r="O61" s="30"/>
      <c r="P61" s="32"/>
      <c r="Q61" s="32"/>
      <c r="R61" s="33"/>
      <c r="S61" s="33"/>
      <c r="T61" s="33"/>
      <c r="U61" s="21">
        <f t="shared" ref="U61:U62" si="80">SUM(R61:T61)</f>
        <v>0</v>
      </c>
      <c r="V61" s="33"/>
      <c r="W61" s="33"/>
      <c r="X61" s="33"/>
      <c r="Y61" s="18">
        <f t="shared" ref="Y61:Y62" si="81">SUM(V61:X61)</f>
        <v>0</v>
      </c>
      <c r="Z61" s="33"/>
      <c r="AA61" s="33"/>
      <c r="AB61" s="33"/>
      <c r="AC61" s="18">
        <f>SUM(Z61:AB61)</f>
        <v>0</v>
      </c>
      <c r="AD61" s="33"/>
      <c r="AE61" s="17"/>
      <c r="AF61" s="17"/>
      <c r="AG61" s="18">
        <f>SUM(AD61:AF61)</f>
        <v>0</v>
      </c>
      <c r="AH61" s="18">
        <f>SUM(U61,Y61,AC61,AG61)</f>
        <v>0</v>
      </c>
      <c r="AI61" s="19">
        <f>IF(ISERROR(AH61/$J$23),0,AH61/$J$23)</f>
        <v>0</v>
      </c>
      <c r="AJ61" s="20" t="str">
        <f>IF(ISERROR(AH61/#REF!),"-",AH61/#REF!)</f>
        <v>-</v>
      </c>
      <c r="AK61" s="1"/>
      <c r="AL61" s="1"/>
      <c r="AM61" s="1"/>
      <c r="AN61" s="1"/>
      <c r="AO61" s="1"/>
      <c r="AP61" s="1"/>
      <c r="AQ61" s="1"/>
      <c r="AR61" s="3"/>
    </row>
    <row r="62" spans="1:44" ht="20.100000000000001" customHeight="1" outlineLevel="1" x14ac:dyDescent="0.25">
      <c r="A62" s="15">
        <v>2</v>
      </c>
      <c r="B62" s="16"/>
      <c r="C62" s="25"/>
      <c r="D62" s="26"/>
      <c r="E62" s="44"/>
      <c r="F62" s="27"/>
      <c r="G62" s="27"/>
      <c r="H62" s="28"/>
      <c r="I62" s="29"/>
      <c r="J62" s="42"/>
      <c r="K62" s="33"/>
      <c r="L62" s="25"/>
      <c r="M62" s="30"/>
      <c r="N62" s="31"/>
      <c r="O62" s="30"/>
      <c r="P62" s="32"/>
      <c r="Q62" s="32"/>
      <c r="R62" s="33"/>
      <c r="S62" s="33"/>
      <c r="T62" s="33"/>
      <c r="U62" s="21">
        <f t="shared" si="80"/>
        <v>0</v>
      </c>
      <c r="V62" s="33"/>
      <c r="W62" s="33"/>
      <c r="X62" s="33"/>
      <c r="Y62" s="18">
        <f t="shared" si="81"/>
        <v>0</v>
      </c>
      <c r="Z62" s="17"/>
      <c r="AA62" s="17"/>
      <c r="AB62" s="17"/>
      <c r="AC62" s="18">
        <f t="shared" ref="AC62" si="82">SUM(Z62:AB62)</f>
        <v>0</v>
      </c>
      <c r="AD62" s="17"/>
      <c r="AE62" s="17"/>
      <c r="AF62" s="17"/>
      <c r="AG62" s="18">
        <f t="shared" ref="AG62" si="83">SUM(AD62:AF62)</f>
        <v>0</v>
      </c>
      <c r="AH62" s="18">
        <f t="shared" ref="AH62" si="84">SUM(U62,Y62,AC62,AG62)</f>
        <v>0</v>
      </c>
      <c r="AI62" s="19">
        <f>IF(ISERROR(AH62/$J$23),0,AH62/$J$23)</f>
        <v>0</v>
      </c>
      <c r="AJ62" s="20" t="str">
        <f>IF(ISERROR(AH62/#REF!),"-",AH62/#REF!)</f>
        <v>-</v>
      </c>
      <c r="AK62" s="1"/>
      <c r="AL62" s="1"/>
      <c r="AM62" s="1"/>
      <c r="AN62" s="1"/>
      <c r="AO62" s="1"/>
      <c r="AP62" s="1"/>
      <c r="AQ62" s="1"/>
      <c r="AR62" s="3"/>
    </row>
    <row r="63" spans="1:44" ht="20.100000000000001" customHeight="1" x14ac:dyDescent="0.25">
      <c r="A63" s="98" t="s">
        <v>67</v>
      </c>
      <c r="B63" s="99"/>
      <c r="C63" s="99"/>
      <c r="D63" s="99"/>
      <c r="E63" s="99"/>
      <c r="F63" s="53"/>
      <c r="G63" s="53"/>
      <c r="H63" s="53"/>
      <c r="I63" s="54"/>
      <c r="J63" s="55">
        <f>SUM(J61:J62)</f>
        <v>0</v>
      </c>
      <c r="K63" s="55">
        <f>SUM(K61:K62)</f>
        <v>0</v>
      </c>
      <c r="L63" s="53"/>
      <c r="M63" s="55">
        <f>SUM(M61:M62)</f>
        <v>0</v>
      </c>
      <c r="N63" s="55">
        <f>SUM(N61:N62)</f>
        <v>0</v>
      </c>
      <c r="O63" s="55">
        <f>SUM(O61:O62)</f>
        <v>0</v>
      </c>
      <c r="P63" s="56"/>
      <c r="Q63" s="57"/>
      <c r="R63" s="55">
        <f t="shared" ref="R63:AH63" si="85">SUM(R61:R62)</f>
        <v>0</v>
      </c>
      <c r="S63" s="55">
        <f t="shared" si="85"/>
        <v>0</v>
      </c>
      <c r="T63" s="55">
        <f t="shared" si="85"/>
        <v>0</v>
      </c>
      <c r="U63" s="55">
        <f t="shared" si="85"/>
        <v>0</v>
      </c>
      <c r="V63" s="55">
        <f t="shared" si="85"/>
        <v>0</v>
      </c>
      <c r="W63" s="55">
        <f t="shared" si="85"/>
        <v>0</v>
      </c>
      <c r="X63" s="55">
        <f t="shared" si="85"/>
        <v>0</v>
      </c>
      <c r="Y63" s="55">
        <f t="shared" si="85"/>
        <v>0</v>
      </c>
      <c r="Z63" s="55">
        <f t="shared" si="85"/>
        <v>0</v>
      </c>
      <c r="AA63" s="55">
        <f t="shared" si="85"/>
        <v>0</v>
      </c>
      <c r="AB63" s="55">
        <f t="shared" si="85"/>
        <v>0</v>
      </c>
      <c r="AC63" s="55">
        <f t="shared" si="85"/>
        <v>0</v>
      </c>
      <c r="AD63" s="55">
        <f t="shared" si="85"/>
        <v>0</v>
      </c>
      <c r="AE63" s="55">
        <f t="shared" si="85"/>
        <v>0</v>
      </c>
      <c r="AF63" s="55">
        <f t="shared" si="85"/>
        <v>0</v>
      </c>
      <c r="AG63" s="55">
        <f t="shared" si="85"/>
        <v>0</v>
      </c>
      <c r="AH63" s="55">
        <f t="shared" si="85"/>
        <v>0</v>
      </c>
      <c r="AI63" s="58">
        <f>IF(ISERROR(AH63/J63),0,AH63/J63)</f>
        <v>0</v>
      </c>
      <c r="AJ63" s="58">
        <f>IF(ISERROR(AH63/#REF!),0,AH63/#REF!)</f>
        <v>0</v>
      </c>
      <c r="AK63" s="1"/>
      <c r="AL63" s="46"/>
      <c r="AM63" s="1"/>
      <c r="AN63" s="1"/>
      <c r="AO63" s="1"/>
      <c r="AP63" s="1"/>
      <c r="AQ63" s="1"/>
      <c r="AR63" s="3"/>
    </row>
    <row r="64" spans="1:44" ht="20.100000000000001" customHeight="1" x14ac:dyDescent="0.25">
      <c r="A64" s="95" t="s">
        <v>84</v>
      </c>
      <c r="B64" s="96"/>
      <c r="C64" s="96"/>
      <c r="D64" s="96"/>
      <c r="E64" s="97"/>
      <c r="F64" s="5"/>
      <c r="G64" s="6"/>
      <c r="H64" s="7"/>
      <c r="I64" s="7"/>
      <c r="J64" s="8"/>
      <c r="K64" s="9"/>
      <c r="L64" s="10"/>
      <c r="M64" s="11"/>
      <c r="N64" s="11"/>
      <c r="O64" s="11"/>
      <c r="P64" s="6"/>
      <c r="Q64" s="12"/>
      <c r="R64" s="9"/>
      <c r="S64" s="9"/>
      <c r="T64" s="9"/>
      <c r="U64" s="9"/>
      <c r="V64" s="9"/>
      <c r="W64" s="9"/>
      <c r="X64" s="9"/>
      <c r="Y64" s="9"/>
      <c r="Z64" s="9"/>
      <c r="AA64" s="9"/>
      <c r="AB64" s="9"/>
      <c r="AC64" s="9"/>
      <c r="AD64" s="9"/>
      <c r="AE64" s="9"/>
      <c r="AF64" s="9"/>
      <c r="AG64" s="9"/>
      <c r="AH64" s="18"/>
      <c r="AI64" s="13"/>
      <c r="AJ64" s="13"/>
    </row>
    <row r="65" spans="1:44" ht="20.100000000000001" customHeight="1" outlineLevel="1" x14ac:dyDescent="0.25">
      <c r="A65" s="15">
        <v>1</v>
      </c>
      <c r="B65" s="16"/>
      <c r="C65" s="25"/>
      <c r="D65" s="26"/>
      <c r="E65" s="44"/>
      <c r="F65" s="27"/>
      <c r="G65" s="27"/>
      <c r="H65" s="28"/>
      <c r="I65" s="29"/>
      <c r="J65" s="42"/>
      <c r="K65" s="33"/>
      <c r="L65" s="25"/>
      <c r="M65" s="30"/>
      <c r="N65" s="31"/>
      <c r="O65" s="30"/>
      <c r="P65" s="32"/>
      <c r="Q65" s="32"/>
      <c r="R65" s="33"/>
      <c r="S65" s="33"/>
      <c r="T65" s="33"/>
      <c r="U65" s="21">
        <f t="shared" ref="U65:U66" si="86">SUM(R65:T65)</f>
        <v>0</v>
      </c>
      <c r="V65" s="33"/>
      <c r="W65" s="33"/>
      <c r="X65" s="33"/>
      <c r="Y65" s="21">
        <f t="shared" ref="Y65:Y66" si="87">SUM(V65:X65)</f>
        <v>0</v>
      </c>
      <c r="Z65" s="33"/>
      <c r="AA65" s="33"/>
      <c r="AB65" s="33"/>
      <c r="AC65" s="18">
        <f>SUM(Z65:AB65)</f>
        <v>0</v>
      </c>
      <c r="AD65" s="33"/>
      <c r="AE65" s="17"/>
      <c r="AF65" s="17"/>
      <c r="AG65" s="18">
        <f>SUM(AD65:AF65)</f>
        <v>0</v>
      </c>
      <c r="AH65" s="18">
        <f>SUM(U65,Y65,AC65,AG65)</f>
        <v>0</v>
      </c>
      <c r="AI65" s="19">
        <f>IF(ISERROR(AH65/$J$23),0,AH65/$J$23)</f>
        <v>0</v>
      </c>
      <c r="AJ65" s="20" t="str">
        <f>IF(ISERROR(AH65/#REF!),"-",AH65/#REF!)</f>
        <v>-</v>
      </c>
    </row>
    <row r="66" spans="1:44" ht="20.100000000000001" customHeight="1" outlineLevel="1" x14ac:dyDescent="0.25">
      <c r="A66" s="15">
        <v>2</v>
      </c>
      <c r="B66" s="16"/>
      <c r="C66" s="25"/>
      <c r="D66" s="26"/>
      <c r="E66" s="44"/>
      <c r="F66" s="27"/>
      <c r="G66" s="27"/>
      <c r="H66" s="28"/>
      <c r="I66" s="29"/>
      <c r="J66" s="42"/>
      <c r="K66" s="33"/>
      <c r="L66" s="25"/>
      <c r="M66" s="30"/>
      <c r="N66" s="31"/>
      <c r="O66" s="30"/>
      <c r="P66" s="32"/>
      <c r="Q66" s="32"/>
      <c r="R66" s="33"/>
      <c r="S66" s="33"/>
      <c r="T66" s="33"/>
      <c r="U66" s="21">
        <f t="shared" si="86"/>
        <v>0</v>
      </c>
      <c r="V66" s="33"/>
      <c r="W66" s="21"/>
      <c r="X66" s="33"/>
      <c r="Y66" s="21">
        <f t="shared" si="87"/>
        <v>0</v>
      </c>
      <c r="Z66" s="17"/>
      <c r="AA66" s="17"/>
      <c r="AB66" s="17"/>
      <c r="AC66" s="18">
        <f t="shared" ref="AC66" si="88">SUM(Z66:AB66)</f>
        <v>0</v>
      </c>
      <c r="AD66" s="17"/>
      <c r="AE66" s="17"/>
      <c r="AF66" s="17"/>
      <c r="AG66" s="18">
        <f t="shared" ref="AG66" si="89">SUM(AD66:AF66)</f>
        <v>0</v>
      </c>
      <c r="AH66" s="18">
        <f t="shared" ref="AH66" si="90">SUM(U66,Y66,AC66,AG66)</f>
        <v>0</v>
      </c>
      <c r="AI66" s="19">
        <f>IF(ISERROR(AH66/$J$23),0,AH66/$J$23)</f>
        <v>0</v>
      </c>
      <c r="AJ66" s="20" t="str">
        <f>IF(ISERROR(AH66/#REF!),"-",AH66/#REF!)</f>
        <v>-</v>
      </c>
    </row>
    <row r="67" spans="1:44" ht="20.100000000000001" customHeight="1" x14ac:dyDescent="0.25">
      <c r="A67" s="98" t="s">
        <v>85</v>
      </c>
      <c r="B67" s="99"/>
      <c r="C67" s="99"/>
      <c r="D67" s="99"/>
      <c r="E67" s="99"/>
      <c r="F67" s="53"/>
      <c r="G67" s="53"/>
      <c r="H67" s="53"/>
      <c r="I67" s="54"/>
      <c r="J67" s="55">
        <f>SUM(J65:J66)</f>
        <v>0</v>
      </c>
      <c r="K67" s="55">
        <f t="shared" ref="K67:AH67" si="91">SUM(K65:K66)</f>
        <v>0</v>
      </c>
      <c r="L67" s="55"/>
      <c r="M67" s="55">
        <f t="shared" si="91"/>
        <v>0</v>
      </c>
      <c r="N67" s="55">
        <f t="shared" si="91"/>
        <v>0</v>
      </c>
      <c r="O67" s="55">
        <f t="shared" si="91"/>
        <v>0</v>
      </c>
      <c r="P67" s="55"/>
      <c r="Q67" s="55"/>
      <c r="R67" s="55">
        <f t="shared" si="91"/>
        <v>0</v>
      </c>
      <c r="S67" s="55">
        <f t="shared" si="91"/>
        <v>0</v>
      </c>
      <c r="T67" s="55">
        <f t="shared" si="91"/>
        <v>0</v>
      </c>
      <c r="U67" s="55">
        <f t="shared" si="91"/>
        <v>0</v>
      </c>
      <c r="V67" s="55">
        <f t="shared" si="91"/>
        <v>0</v>
      </c>
      <c r="W67" s="55">
        <f t="shared" si="91"/>
        <v>0</v>
      </c>
      <c r="X67" s="55">
        <f t="shared" si="91"/>
        <v>0</v>
      </c>
      <c r="Y67" s="55">
        <f t="shared" si="91"/>
        <v>0</v>
      </c>
      <c r="Z67" s="55">
        <f t="shared" si="91"/>
        <v>0</v>
      </c>
      <c r="AA67" s="55">
        <f t="shared" si="91"/>
        <v>0</v>
      </c>
      <c r="AB67" s="55">
        <f t="shared" si="91"/>
        <v>0</v>
      </c>
      <c r="AC67" s="55">
        <f t="shared" si="91"/>
        <v>0</v>
      </c>
      <c r="AD67" s="55">
        <f t="shared" si="91"/>
        <v>0</v>
      </c>
      <c r="AE67" s="55">
        <f t="shared" si="91"/>
        <v>0</v>
      </c>
      <c r="AF67" s="55">
        <f t="shared" si="91"/>
        <v>0</v>
      </c>
      <c r="AG67" s="55">
        <f t="shared" si="91"/>
        <v>0</v>
      </c>
      <c r="AH67" s="55">
        <f t="shared" si="91"/>
        <v>0</v>
      </c>
      <c r="AI67" s="58">
        <f>IF(ISERROR(AH67/J67),0,AH67/J67)</f>
        <v>0</v>
      </c>
      <c r="AJ67" s="58">
        <f>IF(ISERROR(AH67/#REF!),0,AH67/#REF!)</f>
        <v>0</v>
      </c>
      <c r="AK67" s="1"/>
      <c r="AL67" s="46"/>
      <c r="AM67" s="1"/>
      <c r="AN67" s="1"/>
      <c r="AO67" s="1"/>
      <c r="AP67" s="1"/>
      <c r="AQ67" s="1"/>
      <c r="AR67" s="3"/>
    </row>
    <row r="68" spans="1:44" ht="20.100000000000001" customHeight="1" x14ac:dyDescent="0.25">
      <c r="A68" s="95" t="s">
        <v>68</v>
      </c>
      <c r="B68" s="96"/>
      <c r="C68" s="96"/>
      <c r="D68" s="96"/>
      <c r="E68" s="97"/>
      <c r="F68" s="5"/>
      <c r="G68" s="6"/>
      <c r="H68" s="7"/>
      <c r="I68" s="7"/>
      <c r="J68" s="8"/>
      <c r="K68" s="9"/>
      <c r="L68" s="10"/>
      <c r="M68" s="11"/>
      <c r="N68" s="11"/>
      <c r="O68" s="11"/>
      <c r="P68" s="6"/>
      <c r="Q68" s="12"/>
      <c r="R68" s="9"/>
      <c r="S68" s="9"/>
      <c r="T68" s="9"/>
      <c r="U68" s="9"/>
      <c r="V68" s="9"/>
      <c r="W68" s="9"/>
      <c r="X68" s="9"/>
      <c r="Y68" s="9"/>
      <c r="Z68" s="9"/>
      <c r="AA68" s="9"/>
      <c r="AB68" s="9"/>
      <c r="AC68" s="9"/>
      <c r="AD68" s="9"/>
      <c r="AE68" s="9"/>
      <c r="AF68" s="9"/>
      <c r="AG68" s="9"/>
      <c r="AH68" s="18"/>
      <c r="AI68" s="13"/>
      <c r="AJ68" s="13"/>
    </row>
    <row r="69" spans="1:44" ht="20.100000000000001" customHeight="1" outlineLevel="1" x14ac:dyDescent="0.25">
      <c r="A69" s="15">
        <v>1</v>
      </c>
      <c r="B69" s="16"/>
      <c r="C69" s="25"/>
      <c r="D69" s="26"/>
      <c r="E69" s="44"/>
      <c r="F69" s="27"/>
      <c r="G69" s="27"/>
      <c r="H69" s="28"/>
      <c r="I69" s="29"/>
      <c r="J69" s="42"/>
      <c r="K69" s="33"/>
      <c r="L69" s="25"/>
      <c r="M69" s="30"/>
      <c r="N69" s="31"/>
      <c r="O69" s="30"/>
      <c r="P69" s="32"/>
      <c r="Q69" s="32"/>
      <c r="R69" s="33"/>
      <c r="S69" s="33"/>
      <c r="T69" s="33"/>
      <c r="U69" s="21">
        <f t="shared" ref="U69:U70" si="92">SUM(R69:T69)</f>
        <v>0</v>
      </c>
      <c r="V69" s="33"/>
      <c r="W69" s="33"/>
      <c r="X69" s="33"/>
      <c r="Y69" s="21">
        <f t="shared" ref="Y69:Y70" si="93">SUM(V69:X69)</f>
        <v>0</v>
      </c>
      <c r="Z69" s="33"/>
      <c r="AA69" s="33"/>
      <c r="AB69" s="33"/>
      <c r="AC69" s="18">
        <f>SUM(Z69:AB69)</f>
        <v>0</v>
      </c>
      <c r="AD69" s="33"/>
      <c r="AE69" s="17"/>
      <c r="AF69" s="17"/>
      <c r="AG69" s="18">
        <f>SUM(AD69:AF69)</f>
        <v>0</v>
      </c>
      <c r="AH69" s="18">
        <f>SUM(U69,Y69,AC69,AG69)</f>
        <v>0</v>
      </c>
      <c r="AI69" s="19">
        <f>IF(ISERROR(AH69/$J$23),0,AH69/$J$23)</f>
        <v>0</v>
      </c>
      <c r="AJ69" s="20" t="str">
        <f>IF(ISERROR(AH69/#REF!),"-",AH69/#REF!)</f>
        <v>-</v>
      </c>
      <c r="AK69" s="1"/>
      <c r="AL69" s="1"/>
      <c r="AM69" s="1"/>
      <c r="AN69" s="1"/>
      <c r="AO69" s="1"/>
      <c r="AP69" s="1"/>
      <c r="AQ69" s="1"/>
      <c r="AR69" s="3"/>
    </row>
    <row r="70" spans="1:44" ht="20.100000000000001" customHeight="1" outlineLevel="1" x14ac:dyDescent="0.25">
      <c r="A70" s="15">
        <v>2</v>
      </c>
      <c r="B70" s="16"/>
      <c r="C70" s="25"/>
      <c r="D70" s="26"/>
      <c r="E70" s="44"/>
      <c r="F70" s="27"/>
      <c r="G70" s="27"/>
      <c r="H70" s="28"/>
      <c r="I70" s="29"/>
      <c r="J70" s="42"/>
      <c r="K70" s="33"/>
      <c r="L70" s="25"/>
      <c r="M70" s="30"/>
      <c r="N70" s="31"/>
      <c r="O70" s="30"/>
      <c r="P70" s="32"/>
      <c r="Q70" s="32"/>
      <c r="R70" s="33"/>
      <c r="S70" s="33"/>
      <c r="T70" s="33"/>
      <c r="U70" s="21">
        <f t="shared" si="92"/>
        <v>0</v>
      </c>
      <c r="V70" s="33"/>
      <c r="W70" s="33"/>
      <c r="X70" s="33"/>
      <c r="Y70" s="21">
        <f t="shared" si="93"/>
        <v>0</v>
      </c>
      <c r="Z70" s="17"/>
      <c r="AA70" s="17"/>
      <c r="AB70" s="17"/>
      <c r="AC70" s="18">
        <f t="shared" ref="AC70" si="94">SUM(Z70:AB70)</f>
        <v>0</v>
      </c>
      <c r="AD70" s="17"/>
      <c r="AE70" s="17"/>
      <c r="AF70" s="17"/>
      <c r="AG70" s="18">
        <f t="shared" ref="AG70" si="95">SUM(AD70:AF70)</f>
        <v>0</v>
      </c>
      <c r="AH70" s="18">
        <f t="shared" ref="AH70" si="96">SUM(U70,Y70,AC70,AG70)</f>
        <v>0</v>
      </c>
      <c r="AI70" s="19">
        <f>IF(ISERROR(AH70/$J$23),0,AH70/$J$23)</f>
        <v>0</v>
      </c>
      <c r="AJ70" s="20" t="str">
        <f>IF(ISERROR(AH70/#REF!),"-",AH70/#REF!)</f>
        <v>-</v>
      </c>
      <c r="AK70" s="1"/>
      <c r="AL70" s="1"/>
      <c r="AM70" s="1"/>
      <c r="AN70" s="1"/>
      <c r="AO70" s="1"/>
      <c r="AP70" s="1"/>
      <c r="AQ70" s="1"/>
      <c r="AR70" s="3"/>
    </row>
    <row r="71" spans="1:44" ht="20.100000000000001" customHeight="1" x14ac:dyDescent="0.25">
      <c r="A71" s="98" t="s">
        <v>69</v>
      </c>
      <c r="B71" s="99"/>
      <c r="C71" s="99"/>
      <c r="D71" s="99"/>
      <c r="E71" s="99"/>
      <c r="F71" s="53"/>
      <c r="G71" s="53"/>
      <c r="H71" s="53"/>
      <c r="I71" s="54"/>
      <c r="J71" s="55">
        <f>SUM(J69:J70)</f>
        <v>0</v>
      </c>
      <c r="K71" s="55">
        <f>SUM(K69:K70)</f>
        <v>0</v>
      </c>
      <c r="L71" s="53"/>
      <c r="M71" s="55">
        <f>SUM(M69:M70)</f>
        <v>0</v>
      </c>
      <c r="N71" s="55">
        <f>SUM(N69:N70)</f>
        <v>0</v>
      </c>
      <c r="O71" s="55">
        <f>SUM(O69:O70)</f>
        <v>0</v>
      </c>
      <c r="P71" s="56"/>
      <c r="Q71" s="57"/>
      <c r="R71" s="55">
        <f t="shared" ref="R71:AH71" si="97">SUM(R69:R70)</f>
        <v>0</v>
      </c>
      <c r="S71" s="55">
        <f t="shared" si="97"/>
        <v>0</v>
      </c>
      <c r="T71" s="55">
        <f t="shared" si="97"/>
        <v>0</v>
      </c>
      <c r="U71" s="55">
        <f t="shared" si="97"/>
        <v>0</v>
      </c>
      <c r="V71" s="55">
        <f t="shared" si="97"/>
        <v>0</v>
      </c>
      <c r="W71" s="55">
        <f t="shared" si="97"/>
        <v>0</v>
      </c>
      <c r="X71" s="55">
        <f t="shared" si="97"/>
        <v>0</v>
      </c>
      <c r="Y71" s="55">
        <f t="shared" si="97"/>
        <v>0</v>
      </c>
      <c r="Z71" s="55">
        <f t="shared" si="97"/>
        <v>0</v>
      </c>
      <c r="AA71" s="55">
        <f t="shared" si="97"/>
        <v>0</v>
      </c>
      <c r="AB71" s="55">
        <f t="shared" si="97"/>
        <v>0</v>
      </c>
      <c r="AC71" s="55">
        <f t="shared" si="97"/>
        <v>0</v>
      </c>
      <c r="AD71" s="55">
        <f t="shared" si="97"/>
        <v>0</v>
      </c>
      <c r="AE71" s="55">
        <f t="shared" si="97"/>
        <v>0</v>
      </c>
      <c r="AF71" s="55">
        <f t="shared" si="97"/>
        <v>0</v>
      </c>
      <c r="AG71" s="55">
        <f t="shared" si="97"/>
        <v>0</v>
      </c>
      <c r="AH71" s="55">
        <f t="shared" si="97"/>
        <v>0</v>
      </c>
      <c r="AI71" s="58">
        <f>IF(ISERROR(AH71/J71),0,AH71/J71)</f>
        <v>0</v>
      </c>
      <c r="AJ71" s="58">
        <f>IF(ISERROR(AH71/#REF!),0,AH71/#REF!)</f>
        <v>0</v>
      </c>
      <c r="AK71" s="1"/>
      <c r="AL71" s="46"/>
      <c r="AM71" s="1"/>
      <c r="AN71" s="1"/>
      <c r="AO71" s="1"/>
      <c r="AP71" s="1"/>
      <c r="AQ71" s="1"/>
      <c r="AR71" s="3"/>
    </row>
    <row r="72" spans="1:44" ht="20.100000000000001" customHeight="1" x14ac:dyDescent="0.25">
      <c r="A72" s="95" t="s">
        <v>70</v>
      </c>
      <c r="B72" s="96"/>
      <c r="C72" s="96"/>
      <c r="D72" s="96"/>
      <c r="E72" s="97"/>
      <c r="F72" s="5"/>
      <c r="G72" s="6"/>
      <c r="H72" s="7"/>
      <c r="I72" s="7"/>
      <c r="J72" s="8"/>
      <c r="K72" s="9"/>
      <c r="L72" s="10"/>
      <c r="M72" s="11"/>
      <c r="N72" s="11"/>
      <c r="O72" s="11"/>
      <c r="P72" s="6"/>
      <c r="Q72" s="12"/>
      <c r="R72" s="9"/>
      <c r="S72" s="9"/>
      <c r="T72" s="9"/>
      <c r="U72" s="9"/>
      <c r="V72" s="9"/>
      <c r="W72" s="9"/>
      <c r="X72" s="9"/>
      <c r="Y72" s="9"/>
      <c r="Z72" s="9"/>
      <c r="AA72" s="9"/>
      <c r="AB72" s="9"/>
      <c r="AC72" s="9"/>
      <c r="AD72" s="9"/>
      <c r="AE72" s="9"/>
      <c r="AF72" s="9"/>
      <c r="AG72" s="9"/>
      <c r="AH72" s="18"/>
      <c r="AI72" s="13"/>
      <c r="AJ72" s="13"/>
    </row>
    <row r="73" spans="1:44" ht="20.100000000000001" customHeight="1" outlineLevel="1" x14ac:dyDescent="0.25">
      <c r="A73" s="24">
        <v>1</v>
      </c>
      <c r="B73" s="24"/>
      <c r="C73" s="25"/>
      <c r="D73" s="26"/>
      <c r="E73" s="44"/>
      <c r="F73" s="27"/>
      <c r="G73" s="27"/>
      <c r="H73" s="28"/>
      <c r="I73" s="29"/>
      <c r="J73" s="42"/>
      <c r="K73" s="33"/>
      <c r="L73" s="25"/>
      <c r="M73" s="30"/>
      <c r="N73" s="31"/>
      <c r="O73" s="30"/>
      <c r="P73" s="32"/>
      <c r="Q73" s="32"/>
      <c r="R73" s="33"/>
      <c r="S73" s="33"/>
      <c r="T73" s="33"/>
      <c r="U73" s="21">
        <f t="shared" ref="U73:U74" si="98">SUM(R73:T73)</f>
        <v>0</v>
      </c>
      <c r="V73" s="33"/>
      <c r="W73" s="33"/>
      <c r="X73" s="33"/>
      <c r="Y73" s="21">
        <f t="shared" ref="Y73:Y74" si="99">SUM(V73:X73)</f>
        <v>0</v>
      </c>
      <c r="Z73" s="33"/>
      <c r="AA73" s="33"/>
      <c r="AB73" s="33"/>
      <c r="AC73" s="21">
        <f>SUM(Z73:AB73)</f>
        <v>0</v>
      </c>
      <c r="AD73" s="33"/>
      <c r="AE73" s="33"/>
      <c r="AF73" s="33"/>
      <c r="AG73" s="21">
        <f>SUM(AD73:AF73)</f>
        <v>0</v>
      </c>
      <c r="AH73" s="21">
        <f>SUM(U73,Y73,AC73,AG73)</f>
        <v>0</v>
      </c>
      <c r="AI73" s="19">
        <f>IF(ISERROR(AH73/$J$23),0,AH73/$J$23)</f>
        <v>0</v>
      </c>
      <c r="AJ73" s="20" t="str">
        <f>IF(ISERROR(AH73/#REF!),"-",AH73/#REF!)</f>
        <v>-</v>
      </c>
      <c r="AK73" s="1"/>
      <c r="AL73" s="1"/>
      <c r="AM73" s="1"/>
      <c r="AN73" s="1"/>
      <c r="AO73" s="1"/>
      <c r="AP73" s="1"/>
      <c r="AQ73" s="1"/>
      <c r="AR73" s="3"/>
    </row>
    <row r="74" spans="1:44" ht="20.100000000000001" customHeight="1" outlineLevel="1" x14ac:dyDescent="0.25">
      <c r="A74" s="24">
        <v>2</v>
      </c>
      <c r="B74" s="24"/>
      <c r="C74" s="25"/>
      <c r="D74" s="26"/>
      <c r="E74" s="44"/>
      <c r="F74" s="27"/>
      <c r="G74" s="27"/>
      <c r="H74" s="28"/>
      <c r="I74" s="29"/>
      <c r="J74" s="42"/>
      <c r="K74" s="33"/>
      <c r="L74" s="25"/>
      <c r="M74" s="30"/>
      <c r="N74" s="31"/>
      <c r="O74" s="30"/>
      <c r="P74" s="32"/>
      <c r="Q74" s="32"/>
      <c r="R74" s="33"/>
      <c r="S74" s="33"/>
      <c r="T74" s="33"/>
      <c r="U74" s="21">
        <f t="shared" si="98"/>
        <v>0</v>
      </c>
      <c r="V74" s="33"/>
      <c r="W74" s="21"/>
      <c r="X74" s="33"/>
      <c r="Y74" s="21">
        <f t="shared" si="99"/>
        <v>0</v>
      </c>
      <c r="Z74" s="33"/>
      <c r="AA74" s="33"/>
      <c r="AB74" s="33"/>
      <c r="AC74" s="21">
        <f t="shared" ref="AC74" si="100">SUM(Z74:AB74)</f>
        <v>0</v>
      </c>
      <c r="AD74" s="33"/>
      <c r="AE74" s="33"/>
      <c r="AF74" s="33"/>
      <c r="AG74" s="21">
        <f t="shared" ref="AG74" si="101">SUM(AD74:AF74)</f>
        <v>0</v>
      </c>
      <c r="AH74" s="21">
        <f t="shared" ref="AH74" si="102">SUM(U74,Y74,AC74,AG74)</f>
        <v>0</v>
      </c>
      <c r="AI74" s="19">
        <f>IF(ISERROR(AH74/$J$23),0,AH74/$J$23)</f>
        <v>0</v>
      </c>
      <c r="AJ74" s="20" t="str">
        <f>IF(ISERROR(AH74/#REF!),"-",AH74/#REF!)</f>
        <v>-</v>
      </c>
      <c r="AK74" s="1"/>
      <c r="AL74" s="1"/>
      <c r="AM74" s="1"/>
      <c r="AN74" s="1"/>
      <c r="AO74" s="1"/>
      <c r="AP74" s="1"/>
      <c r="AQ74" s="1"/>
      <c r="AR74" s="3"/>
    </row>
    <row r="75" spans="1:44" ht="20.100000000000001" customHeight="1" x14ac:dyDescent="0.25">
      <c r="A75" s="98" t="s">
        <v>71</v>
      </c>
      <c r="B75" s="99"/>
      <c r="C75" s="99"/>
      <c r="D75" s="99"/>
      <c r="E75" s="99"/>
      <c r="F75" s="53"/>
      <c r="G75" s="53"/>
      <c r="H75" s="53"/>
      <c r="I75" s="54"/>
      <c r="J75" s="55">
        <f>SUM(J73:J74)</f>
        <v>0</v>
      </c>
      <c r="K75" s="55">
        <f>SUM(K73:K74)</f>
        <v>0</v>
      </c>
      <c r="L75" s="53"/>
      <c r="M75" s="55">
        <f>SUM(M73:M74)</f>
        <v>0</v>
      </c>
      <c r="N75" s="55">
        <f>SUM(N73:N74)</f>
        <v>0</v>
      </c>
      <c r="O75" s="55">
        <f>SUM(O73:O74)</f>
        <v>0</v>
      </c>
      <c r="P75" s="56"/>
      <c r="Q75" s="57"/>
      <c r="R75" s="55">
        <f t="shared" ref="R75:AD75" si="103">SUM(R73:R74)</f>
        <v>0</v>
      </c>
      <c r="S75" s="55">
        <f t="shared" si="103"/>
        <v>0</v>
      </c>
      <c r="T75" s="55">
        <f t="shared" si="103"/>
        <v>0</v>
      </c>
      <c r="U75" s="55">
        <f t="shared" si="103"/>
        <v>0</v>
      </c>
      <c r="V75" s="55">
        <f t="shared" si="103"/>
        <v>0</v>
      </c>
      <c r="W75" s="55">
        <f t="shared" si="103"/>
        <v>0</v>
      </c>
      <c r="X75" s="55">
        <f t="shared" si="103"/>
        <v>0</v>
      </c>
      <c r="Y75" s="55">
        <f t="shared" si="103"/>
        <v>0</v>
      </c>
      <c r="Z75" s="55">
        <f t="shared" si="103"/>
        <v>0</v>
      </c>
      <c r="AA75" s="55">
        <f t="shared" si="103"/>
        <v>0</v>
      </c>
      <c r="AB75" s="55">
        <f t="shared" si="103"/>
        <v>0</v>
      </c>
      <c r="AC75" s="55">
        <f t="shared" si="103"/>
        <v>0</v>
      </c>
      <c r="AD75" s="55">
        <f t="shared" si="103"/>
        <v>0</v>
      </c>
      <c r="AE75" s="55">
        <f>SUM(AE72:AE74)</f>
        <v>0</v>
      </c>
      <c r="AF75" s="55">
        <f>SUM(AF72:AF74)</f>
        <v>0</v>
      </c>
      <c r="AG75" s="55">
        <f>SUM(AG73:AG74)</f>
        <v>0</v>
      </c>
      <c r="AH75" s="55">
        <f>SUM(AH73:AH74)</f>
        <v>0</v>
      </c>
      <c r="AI75" s="58">
        <f>IF(ISERROR(AH75/J75),0,AH75/J75)</f>
        <v>0</v>
      </c>
      <c r="AJ75" s="58">
        <f>IF(ISERROR(AH75/#REF!),0,AH75/#REF!)</f>
        <v>0</v>
      </c>
      <c r="AK75" s="1"/>
      <c r="AL75" s="46"/>
      <c r="AM75" s="1"/>
      <c r="AN75" s="1"/>
      <c r="AO75" s="1"/>
      <c r="AP75" s="1"/>
      <c r="AQ75" s="1"/>
      <c r="AR75" s="3"/>
    </row>
    <row r="76" spans="1:44" ht="24.95" customHeight="1" collapsed="1" x14ac:dyDescent="0.25">
      <c r="A76" s="100" t="str">
        <f>"TOTAL ASIG."&amp;" "&amp;$A$5</f>
        <v>TOTAL ASIG. 24 - 01 - 013 Programas de Desarrollo Juvenil Vocacional y Laboral</v>
      </c>
      <c r="B76" s="101"/>
      <c r="C76" s="101"/>
      <c r="D76" s="101"/>
      <c r="E76" s="101"/>
      <c r="F76" s="59"/>
      <c r="G76" s="59"/>
      <c r="H76" s="59"/>
      <c r="I76" s="60"/>
      <c r="J76" s="61">
        <f>SUM(J11,J15,J19,J23,J27,J31,J35,J39,J43,J47,J51,J55,J59,J63,J71,J67,J75)</f>
        <v>0</v>
      </c>
      <c r="K76" s="61">
        <f>SUM(K11,K15,K19,K23,K27,K31,K35,K39,K43,K47,K51,K55,K59,K63,K71,K67,K75)</f>
        <v>0</v>
      </c>
      <c r="L76" s="59"/>
      <c r="M76" s="61">
        <f>SUM(M11,M15,M19,M23,M27,M31,M35,M39,M43,M47,M51,M55,M59,M63,M71,M67,M75)</f>
        <v>0</v>
      </c>
      <c r="N76" s="61">
        <f>SUM(N11,N15,N19,N23,N27,N31,N35,N39,N43,N47,N51,N55,N59,N63,N71,N67,N75)</f>
        <v>0</v>
      </c>
      <c r="O76" s="61">
        <f>SUM(O11,O15,O19,O23,O27,O31,O35,O39,O43,O47,O51,O55,O59,O63,O71,O67,O75)</f>
        <v>0</v>
      </c>
      <c r="P76" s="62"/>
      <c r="Q76" s="63"/>
      <c r="R76" s="61">
        <f t="shared" ref="R76:AH76" si="104">SUM(R11,R15,R19,R23,R27,R31,R35,R39,R43,R47,R51,R55,R59,R63,R71,R67,R75)</f>
        <v>0</v>
      </c>
      <c r="S76" s="61">
        <f t="shared" si="104"/>
        <v>0</v>
      </c>
      <c r="T76" s="61">
        <f t="shared" si="104"/>
        <v>0</v>
      </c>
      <c r="U76" s="61">
        <f t="shared" si="104"/>
        <v>0</v>
      </c>
      <c r="V76" s="61">
        <f t="shared" si="104"/>
        <v>0</v>
      </c>
      <c r="W76" s="61">
        <f t="shared" si="104"/>
        <v>0</v>
      </c>
      <c r="X76" s="61">
        <f t="shared" si="104"/>
        <v>0</v>
      </c>
      <c r="Y76" s="61">
        <f t="shared" si="104"/>
        <v>0</v>
      </c>
      <c r="Z76" s="61">
        <f t="shared" si="104"/>
        <v>0</v>
      </c>
      <c r="AA76" s="61">
        <f t="shared" si="104"/>
        <v>0</v>
      </c>
      <c r="AB76" s="61">
        <f t="shared" si="104"/>
        <v>0</v>
      </c>
      <c r="AC76" s="61">
        <f t="shared" si="104"/>
        <v>0</v>
      </c>
      <c r="AD76" s="61">
        <f t="shared" si="104"/>
        <v>0</v>
      </c>
      <c r="AE76" s="61">
        <f t="shared" si="104"/>
        <v>0</v>
      </c>
      <c r="AF76" s="61">
        <f t="shared" si="104"/>
        <v>0</v>
      </c>
      <c r="AG76" s="61">
        <f t="shared" si="104"/>
        <v>0</v>
      </c>
      <c r="AH76" s="61">
        <f t="shared" si="104"/>
        <v>0</v>
      </c>
      <c r="AI76" s="61">
        <f>SUM(AI11,AI15,AI19,AI23,AI27,AI31,AI35,AI39,AI43,AI47,AI51,AI55,AI59,AI63,AI71,AI75)</f>
        <v>0</v>
      </c>
      <c r="AJ76" s="64">
        <f>IF(ISERROR(AH76/$AH$76),0,AH76/$AH$76)</f>
        <v>0</v>
      </c>
      <c r="AK76" s="1"/>
      <c r="AL76" s="1"/>
      <c r="AM76" s="1"/>
      <c r="AN76" s="1"/>
      <c r="AO76" s="1"/>
      <c r="AP76" s="1"/>
      <c r="AQ76" s="1"/>
      <c r="AR76" s="3"/>
    </row>
    <row r="77" spans="1:44" x14ac:dyDescent="0.25">
      <c r="J77" s="35"/>
      <c r="R77" s="35"/>
      <c r="S77" s="35"/>
      <c r="T77" s="35"/>
      <c r="V77" s="35"/>
      <c r="W77" s="35"/>
      <c r="X77" s="35"/>
      <c r="Z77" s="35"/>
      <c r="AA77" s="35"/>
      <c r="AB77" s="35"/>
      <c r="AD77" s="35"/>
      <c r="AE77" s="35"/>
      <c r="AF77" s="35"/>
      <c r="AK77" s="1"/>
      <c r="AL77" s="1"/>
      <c r="AM77" s="1"/>
      <c r="AN77" s="1"/>
      <c r="AO77" s="1"/>
      <c r="AP77" s="1"/>
      <c r="AQ77" s="1"/>
      <c r="AR77" s="3"/>
    </row>
    <row r="78" spans="1:44" x14ac:dyDescent="0.25">
      <c r="J78" s="35"/>
      <c r="R78" s="35"/>
      <c r="S78" s="35"/>
      <c r="T78" s="35"/>
      <c r="V78" s="35"/>
      <c r="W78" s="35"/>
      <c r="X78" s="35"/>
      <c r="Z78" s="35"/>
      <c r="AA78" s="35"/>
      <c r="AB78" s="35"/>
      <c r="AD78" s="35"/>
      <c r="AE78" s="35"/>
      <c r="AF78" s="35"/>
      <c r="AK78" s="1"/>
      <c r="AL78" s="1"/>
      <c r="AM78" s="1"/>
      <c r="AN78" s="1"/>
      <c r="AO78" s="1"/>
      <c r="AP78" s="1"/>
      <c r="AQ78" s="1"/>
      <c r="AR78" s="3"/>
    </row>
    <row r="79" spans="1:44" x14ac:dyDescent="0.25">
      <c r="J79" s="35"/>
      <c r="R79" s="35"/>
      <c r="S79" s="35"/>
      <c r="T79" s="35"/>
      <c r="V79" s="35"/>
      <c r="W79" s="35"/>
      <c r="X79" s="35"/>
      <c r="Z79" s="35"/>
      <c r="AA79" s="35"/>
      <c r="AB79" s="35"/>
      <c r="AD79" s="35"/>
      <c r="AE79" s="35"/>
      <c r="AF79" s="35"/>
    </row>
    <row r="80" spans="1:44" x14ac:dyDescent="0.25">
      <c r="J80" s="35"/>
      <c r="R80" s="35"/>
      <c r="S80" s="35"/>
      <c r="T80" s="35"/>
      <c r="V80" s="35"/>
      <c r="W80" s="35"/>
      <c r="X80" s="35"/>
      <c r="Z80" s="35"/>
      <c r="AA80" s="35"/>
      <c r="AB80" s="35"/>
      <c r="AD80" s="35"/>
      <c r="AE80" s="35"/>
      <c r="AF80" s="35"/>
      <c r="AK80" s="1"/>
      <c r="AL80" s="1"/>
      <c r="AM80" s="1"/>
      <c r="AN80" s="1"/>
      <c r="AO80" s="1"/>
      <c r="AP80" s="1"/>
      <c r="AQ80" s="1"/>
      <c r="AR80" s="3"/>
    </row>
    <row r="81" spans="1:32" x14ac:dyDescent="0.25">
      <c r="J81" s="35"/>
      <c r="R81" s="35"/>
      <c r="S81" s="35"/>
      <c r="T81" s="35"/>
      <c r="V81" s="35"/>
      <c r="W81" s="35"/>
      <c r="X81" s="35"/>
      <c r="Z81" s="35"/>
      <c r="AA81" s="35"/>
      <c r="AB81" s="35"/>
      <c r="AD81" s="35"/>
      <c r="AE81" s="35"/>
      <c r="AF81" s="35"/>
    </row>
    <row r="82" spans="1:32" x14ac:dyDescent="0.25">
      <c r="J82" s="35"/>
      <c r="R82" s="35"/>
      <c r="S82" s="35"/>
      <c r="T82" s="35"/>
      <c r="V82" s="35"/>
      <c r="W82" s="35"/>
      <c r="X82" s="35"/>
      <c r="Z82" s="35"/>
      <c r="AA82" s="35"/>
      <c r="AB82" s="35"/>
      <c r="AD82" s="35"/>
      <c r="AE82" s="35"/>
      <c r="AF82" s="35"/>
    </row>
    <row r="83" spans="1:32" x14ac:dyDescent="0.25">
      <c r="J83" s="35"/>
      <c r="R83" s="35"/>
      <c r="S83" s="35"/>
      <c r="T83" s="35"/>
      <c r="V83" s="35"/>
      <c r="W83" s="35"/>
      <c r="X83" s="35"/>
      <c r="Z83" s="35"/>
      <c r="AA83" s="35"/>
      <c r="AB83" s="35"/>
      <c r="AD83" s="35"/>
      <c r="AE83" s="35"/>
      <c r="AF83" s="35"/>
    </row>
    <row r="84" spans="1:32" x14ac:dyDescent="0.25">
      <c r="J84" s="35"/>
      <c r="R84" s="35"/>
      <c r="S84" s="35"/>
      <c r="T84" s="35"/>
      <c r="V84" s="35"/>
      <c r="W84" s="35"/>
      <c r="X84" s="35"/>
      <c r="Z84" s="35"/>
      <c r="AA84" s="35"/>
      <c r="AB84" s="35"/>
      <c r="AD84" s="35"/>
      <c r="AE84" s="35"/>
      <c r="AF84" s="35"/>
    </row>
    <row r="85" spans="1:32" x14ac:dyDescent="0.25">
      <c r="A85" s="2"/>
      <c r="J85" s="35"/>
      <c r="R85" s="35"/>
      <c r="S85" s="35"/>
      <c r="T85" s="35"/>
      <c r="V85" s="35"/>
      <c r="W85" s="35"/>
      <c r="X85" s="35"/>
      <c r="Z85" s="35"/>
      <c r="AA85" s="35"/>
      <c r="AB85" s="35"/>
      <c r="AD85" s="35"/>
      <c r="AE85" s="35"/>
      <c r="AF85" s="35"/>
    </row>
    <row r="86" spans="1:32" x14ac:dyDescent="0.25">
      <c r="A86" s="2"/>
      <c r="J86" s="35"/>
      <c r="R86" s="35"/>
      <c r="S86" s="35"/>
      <c r="T86" s="35"/>
      <c r="V86" s="35"/>
      <c r="W86" s="35"/>
      <c r="X86" s="35"/>
      <c r="Z86" s="35"/>
      <c r="AA86" s="35"/>
      <c r="AB86" s="35"/>
      <c r="AD86" s="35"/>
      <c r="AE86" s="35"/>
      <c r="AF86" s="35"/>
    </row>
    <row r="87" spans="1:32" x14ac:dyDescent="0.25">
      <c r="A87" s="2"/>
      <c r="J87" s="35"/>
      <c r="R87" s="35"/>
      <c r="S87" s="35"/>
      <c r="T87" s="35"/>
      <c r="V87" s="35"/>
      <c r="W87" s="35"/>
      <c r="X87" s="35"/>
      <c r="Z87" s="35"/>
      <c r="AA87" s="35"/>
      <c r="AB87" s="35"/>
      <c r="AD87" s="35"/>
      <c r="AE87" s="35"/>
      <c r="AF87" s="35"/>
    </row>
    <row r="88" spans="1:32" x14ac:dyDescent="0.25">
      <c r="A88" s="2"/>
      <c r="J88" s="35"/>
      <c r="R88" s="35"/>
      <c r="S88" s="35"/>
      <c r="T88" s="35"/>
      <c r="V88" s="35"/>
      <c r="W88" s="35"/>
      <c r="X88" s="35"/>
      <c r="Z88" s="35"/>
      <c r="AA88" s="35"/>
      <c r="AB88" s="35"/>
      <c r="AD88" s="35"/>
      <c r="AE88" s="35"/>
      <c r="AF88" s="35"/>
    </row>
    <row r="89" spans="1:32" x14ac:dyDescent="0.25">
      <c r="A89" s="2"/>
      <c r="J89" s="35"/>
      <c r="R89" s="35"/>
      <c r="S89" s="35"/>
      <c r="T89" s="35"/>
      <c r="V89" s="35"/>
      <c r="W89" s="35"/>
      <c r="X89" s="35"/>
      <c r="Z89" s="35"/>
      <c r="AA89" s="35"/>
      <c r="AB89" s="35"/>
      <c r="AD89" s="35"/>
      <c r="AE89" s="35"/>
      <c r="AF89" s="35"/>
    </row>
    <row r="90" spans="1:32" x14ac:dyDescent="0.25">
      <c r="A90" s="2"/>
      <c r="J90" s="35"/>
      <c r="R90" s="35"/>
      <c r="S90" s="35"/>
      <c r="T90" s="35"/>
      <c r="V90" s="35"/>
      <c r="W90" s="35"/>
      <c r="X90" s="35"/>
      <c r="Z90" s="35"/>
      <c r="AA90" s="35"/>
      <c r="AB90" s="35"/>
      <c r="AD90" s="35"/>
      <c r="AE90" s="35"/>
      <c r="AF90" s="35"/>
    </row>
    <row r="91" spans="1:32" x14ac:dyDescent="0.25">
      <c r="A91" s="2"/>
      <c r="J91" s="35"/>
      <c r="R91" s="35"/>
      <c r="S91" s="35"/>
      <c r="T91" s="35"/>
      <c r="V91" s="35"/>
      <c r="W91" s="35"/>
      <c r="X91" s="35"/>
      <c r="Z91" s="35"/>
      <c r="AA91" s="35"/>
      <c r="AB91" s="35"/>
      <c r="AD91" s="35"/>
      <c r="AE91" s="35"/>
      <c r="AF91" s="35"/>
    </row>
    <row r="92" spans="1:32" x14ac:dyDescent="0.25">
      <c r="A92" s="2"/>
      <c r="J92" s="35"/>
      <c r="R92" s="35"/>
      <c r="S92" s="35"/>
      <c r="T92" s="35"/>
      <c r="V92" s="35"/>
      <c r="W92" s="35"/>
      <c r="X92" s="35"/>
      <c r="Z92" s="35"/>
      <c r="AA92" s="35"/>
      <c r="AB92" s="35"/>
      <c r="AD92" s="35"/>
      <c r="AE92" s="35"/>
      <c r="AF92" s="35"/>
    </row>
    <row r="93" spans="1:32" x14ac:dyDescent="0.25">
      <c r="A93" s="2"/>
      <c r="J93" s="35"/>
      <c r="R93" s="35"/>
      <c r="S93" s="35"/>
      <c r="T93" s="35"/>
      <c r="V93" s="35"/>
      <c r="W93" s="35"/>
      <c r="X93" s="35"/>
      <c r="Z93" s="35"/>
      <c r="AA93" s="35"/>
      <c r="AB93" s="35"/>
      <c r="AD93" s="35"/>
      <c r="AE93" s="35"/>
      <c r="AF93" s="35"/>
    </row>
  </sheetData>
  <autoFilter ref="A1:AR93" xr:uid="{00000000-0009-0000-0000-000002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autoFilter>
  <mergeCells count="64">
    <mergeCell ref="A6:A7"/>
    <mergeCell ref="B6:B7"/>
    <mergeCell ref="C6:C7"/>
    <mergeCell ref="D6:D7"/>
    <mergeCell ref="E6:E7"/>
    <mergeCell ref="A1:AJ1"/>
    <mergeCell ref="A2:AJ2"/>
    <mergeCell ref="A3:AJ3"/>
    <mergeCell ref="A4:AJ4"/>
    <mergeCell ref="A5:AJ5"/>
    <mergeCell ref="V6:X6"/>
    <mergeCell ref="F6:F7"/>
    <mergeCell ref="G6:G7"/>
    <mergeCell ref="H6:I6"/>
    <mergeCell ref="J6:J7"/>
    <mergeCell ref="K6:K7"/>
    <mergeCell ref="L6:L7"/>
    <mergeCell ref="AI6:AJ6"/>
    <mergeCell ref="A8:E8"/>
    <mergeCell ref="A11:E11"/>
    <mergeCell ref="A12:E12"/>
    <mergeCell ref="A23:E23"/>
    <mergeCell ref="Y6:Y7"/>
    <mergeCell ref="Z6:AB6"/>
    <mergeCell ref="AC6:AC7"/>
    <mergeCell ref="AD6:AF6"/>
    <mergeCell ref="AG6:AG7"/>
    <mergeCell ref="AH6:AH7"/>
    <mergeCell ref="M6:O6"/>
    <mergeCell ref="P6:P7"/>
    <mergeCell ref="Q6:Q7"/>
    <mergeCell ref="R6:T6"/>
    <mergeCell ref="U6:U7"/>
    <mergeCell ref="A76:E76"/>
    <mergeCell ref="A67:E67"/>
    <mergeCell ref="A72:E72"/>
    <mergeCell ref="A35:E35"/>
    <mergeCell ref="A36:E36"/>
    <mergeCell ref="A47:E47"/>
    <mergeCell ref="A48:E48"/>
    <mergeCell ref="A59:E59"/>
    <mergeCell ref="A43:E43"/>
    <mergeCell ref="A44:E44"/>
    <mergeCell ref="A51:E51"/>
    <mergeCell ref="A52:E52"/>
    <mergeCell ref="A55:E55"/>
    <mergeCell ref="A56:E56"/>
    <mergeCell ref="A60:E60"/>
    <mergeCell ref="A63:E63"/>
    <mergeCell ref="A15:E15"/>
    <mergeCell ref="A16:E16"/>
    <mergeCell ref="A19:E19"/>
    <mergeCell ref="A20:E20"/>
    <mergeCell ref="A27:E27"/>
    <mergeCell ref="A24:E24"/>
    <mergeCell ref="A68:E68"/>
    <mergeCell ref="A71:E71"/>
    <mergeCell ref="A64:E64"/>
    <mergeCell ref="A75:E75"/>
    <mergeCell ref="A28:E28"/>
    <mergeCell ref="A31:E31"/>
    <mergeCell ref="A32:E32"/>
    <mergeCell ref="A39:E39"/>
    <mergeCell ref="A40:E40"/>
  </mergeCells>
  <dataValidations count="3">
    <dataValidation type="decimal" allowBlank="1" showInputMessage="1" showErrorMessage="1" errorTitle="Sólo números" error="Sólo ingresar números sin letras_x000a_" sqref="Z58:AB58 AD18 Z18:AB18 AD14 Z14:AB14 AD10 K73 AD50 Z22:AB22 AD70 Z26:AB26 AD34 Z30:AB30 V73:X73 AD26 AD22 Z38:AA38 M73 AD38 Z42:AB42 AD42 AD46 Z46:AB46 Z50:AB50 Z10:AB10 AE53:AF54 AB37:AB38 AD62 AD58 Z62:AB62 Z70:AB70 R73:T73 Z34:AB34 AE9:AF10 AE13:AF14 AE17:AF18 AE21:AF22 AD30 AE33:AF34 AE37:AF38 AE41:AF42 AE45:AF46 AE49:AF50 AE57:AF58 AE61:AF62 AE69:AF70 AE29:AF30 AE25:AF26 Z73:AB74 AD73:AF74" xr:uid="{00000000-0002-0000-0200-000000000000}">
      <formula1>-100000000</formula1>
      <formula2>10000000000</formula2>
    </dataValidation>
    <dataValidation type="textLength" operator="lessThanOrEqual" allowBlank="1" showInputMessage="1" showErrorMessage="1" errorTitle="MÁXIMO DE CARACTERES SOBREPASADO" error="Sólo 255 caracteres por celdas" sqref="P18 P34 P66 P26 P58 P38 P70 P22 P42 P30 P74 P50 P14 P46 P62 P73:Q73 E73:G73 N73" xr:uid="{00000000-0002-0000-0200-000001000000}">
      <formula1>255</formula1>
    </dataValidation>
    <dataValidation allowBlank="1" showInputMessage="1" showErrorMessage="1" errorTitle="Sólo números" error="Sólo ingresar números sin letras_x000a_" sqref="O66 O14 O38 O22 O26 O30 O18 O48 O46 O50 O70 O58 O42 O8 O12 O16 O20 O24 O28 O32 O36 O40 O44 O52 O68 O56 O60 O62 O64 O72:O74 O34" xr:uid="{00000000-0002-0000-0200-000002000000}"/>
  </dataValidations>
  <printOptions horizontalCentered="1"/>
  <pageMargins left="0.70866141732283472" right="0.70866141732283472" top="0.74803149606299213" bottom="0.74803149606299213" header="0.31496062992125984" footer="0.31496062992125984"/>
  <pageSetup paperSize="41" scale="6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33CCFF"/>
    <pageSetUpPr fitToPage="1"/>
  </sheetPr>
  <dimension ref="A1:Y42"/>
  <sheetViews>
    <sheetView topLeftCell="L1" workbookViewId="0">
      <selection activeCell="C23" sqref="C23"/>
    </sheetView>
  </sheetViews>
  <sheetFormatPr baseColWidth="10" defaultColWidth="11.42578125" defaultRowHeight="11.25" outlineLevelCol="1" x14ac:dyDescent="0.25"/>
  <cols>
    <col min="1" max="1" width="37.42578125" style="34" customWidth="1"/>
    <col min="2" max="2" width="12.7109375" style="37" customWidth="1"/>
    <col min="3" max="6" width="12.7109375" style="34" customWidth="1"/>
    <col min="7" max="9" width="12.7109375" style="37" customWidth="1" outlineLevel="1"/>
    <col min="10" max="10" width="12.7109375" style="37" customWidth="1"/>
    <col min="11" max="13" width="12.7109375" style="37" customWidth="1" outlineLevel="1"/>
    <col min="14" max="14" width="12.7109375" style="47" customWidth="1"/>
    <col min="15" max="17" width="12.7109375" style="37" customWidth="1" outlineLevel="1"/>
    <col min="18" max="18" width="12.7109375" style="37" customWidth="1"/>
    <col min="19" max="21" width="12.7109375" style="37" customWidth="1" outlineLevel="1"/>
    <col min="22" max="23" width="12.7109375" style="37" customWidth="1"/>
    <col min="24" max="25" width="12.7109375" style="38" customWidth="1"/>
    <col min="26" max="26" width="9.85546875" style="2" customWidth="1"/>
    <col min="27" max="16384" width="11.42578125" style="2"/>
  </cols>
  <sheetData>
    <row r="1" spans="1:25" s="1" customFormat="1" ht="16.5" customHeight="1" x14ac:dyDescent="0.25">
      <c r="A1" s="117" t="str">
        <f>+'24-01-011 Prog. Fisico y Mental'!A1:AJ1</f>
        <v>PARTIDA 21 -05 - 01 INSTITUTO NACIONAL DE LA JUVENTUD</v>
      </c>
      <c r="B1" s="117"/>
      <c r="C1" s="117"/>
      <c r="D1" s="117"/>
      <c r="E1" s="117"/>
      <c r="F1" s="117"/>
      <c r="G1" s="117"/>
      <c r="H1" s="117"/>
      <c r="I1" s="117"/>
      <c r="J1" s="117"/>
      <c r="K1" s="117"/>
      <c r="L1" s="117"/>
      <c r="M1" s="117"/>
      <c r="N1" s="117"/>
      <c r="O1" s="117"/>
      <c r="P1" s="117"/>
      <c r="Q1" s="117"/>
      <c r="R1" s="117"/>
      <c r="S1" s="117"/>
      <c r="T1" s="117"/>
      <c r="U1" s="117"/>
      <c r="V1" s="117"/>
      <c r="W1" s="117"/>
      <c r="X1" s="117"/>
      <c r="Y1" s="117"/>
    </row>
    <row r="2" spans="1:25" s="1" customFormat="1" ht="16.5" customHeight="1" x14ac:dyDescent="0.25">
      <c r="A2" s="117" t="s">
        <v>72</v>
      </c>
      <c r="B2" s="117"/>
      <c r="C2" s="117"/>
      <c r="D2" s="117"/>
      <c r="E2" s="117"/>
      <c r="F2" s="117"/>
      <c r="G2" s="117"/>
      <c r="H2" s="117"/>
      <c r="I2" s="117"/>
      <c r="J2" s="117"/>
      <c r="K2" s="117"/>
      <c r="L2" s="117"/>
      <c r="M2" s="117"/>
      <c r="N2" s="117"/>
      <c r="O2" s="117"/>
      <c r="P2" s="117"/>
      <c r="Q2" s="117"/>
      <c r="R2" s="117"/>
      <c r="S2" s="117"/>
      <c r="T2" s="117"/>
      <c r="U2" s="117"/>
      <c r="V2" s="117"/>
      <c r="W2" s="117"/>
      <c r="X2" s="117"/>
      <c r="Y2" s="117"/>
    </row>
    <row r="3" spans="1:25" s="1" customFormat="1" ht="16.5" customHeight="1" x14ac:dyDescent="0.25">
      <c r="A3" s="117" t="s">
        <v>88</v>
      </c>
      <c r="B3" s="117"/>
      <c r="C3" s="117"/>
      <c r="D3" s="117"/>
      <c r="E3" s="117"/>
      <c r="F3" s="117"/>
      <c r="G3" s="117"/>
      <c r="H3" s="117"/>
      <c r="I3" s="117"/>
      <c r="J3" s="117"/>
      <c r="K3" s="117"/>
      <c r="L3" s="117"/>
      <c r="M3" s="117"/>
      <c r="N3" s="117"/>
      <c r="O3" s="117"/>
      <c r="P3" s="117"/>
      <c r="Q3" s="117"/>
      <c r="R3" s="117"/>
      <c r="S3" s="117"/>
      <c r="T3" s="117"/>
      <c r="U3" s="117"/>
      <c r="V3" s="117"/>
      <c r="W3" s="117"/>
      <c r="X3" s="117"/>
      <c r="Y3" s="117"/>
    </row>
    <row r="4" spans="1:25" s="1" customFormat="1" ht="16.5" customHeight="1" x14ac:dyDescent="0.25">
      <c r="A4" s="117" t="s">
        <v>0</v>
      </c>
      <c r="B4" s="117"/>
      <c r="C4" s="117"/>
      <c r="D4" s="117"/>
      <c r="E4" s="117"/>
      <c r="F4" s="117"/>
      <c r="G4" s="117"/>
      <c r="H4" s="117"/>
      <c r="I4" s="117"/>
      <c r="J4" s="117"/>
      <c r="K4" s="117"/>
      <c r="L4" s="117"/>
      <c r="M4" s="117"/>
      <c r="N4" s="117"/>
      <c r="O4" s="117"/>
      <c r="P4" s="117"/>
      <c r="Q4" s="117"/>
      <c r="R4" s="117"/>
      <c r="S4" s="117"/>
      <c r="T4" s="117"/>
      <c r="U4" s="117"/>
      <c r="V4" s="117"/>
      <c r="W4" s="117"/>
      <c r="X4" s="117"/>
      <c r="Y4" s="117"/>
    </row>
    <row r="5" spans="1:25" ht="24.95" customHeight="1" x14ac:dyDescent="0.25">
      <c r="A5" s="122" t="str">
        <f>+'24-01-013 Prog. Vocacional y La'!A5:AJ5</f>
        <v>24 - 01 - 013 Programas de Desarrollo Juvenil Vocacional y Laboral</v>
      </c>
      <c r="B5" s="105"/>
      <c r="C5" s="105"/>
      <c r="D5" s="105"/>
      <c r="E5" s="105"/>
      <c r="F5" s="105"/>
      <c r="G5" s="105"/>
      <c r="H5" s="105"/>
      <c r="I5" s="105"/>
      <c r="J5" s="105"/>
      <c r="K5" s="105"/>
      <c r="L5" s="105"/>
      <c r="M5" s="105"/>
      <c r="N5" s="105"/>
      <c r="O5" s="105"/>
      <c r="P5" s="105"/>
      <c r="Q5" s="105"/>
      <c r="R5" s="105"/>
      <c r="S5" s="105"/>
      <c r="T5" s="105"/>
      <c r="U5" s="105"/>
      <c r="V5" s="105"/>
      <c r="W5" s="105"/>
      <c r="X5" s="105"/>
      <c r="Y5" s="106"/>
    </row>
    <row r="6" spans="1:25" s="34" customFormat="1" ht="25.5" customHeight="1" x14ac:dyDescent="0.25">
      <c r="A6" s="107" t="s">
        <v>2</v>
      </c>
      <c r="B6" s="112" t="s">
        <v>8</v>
      </c>
      <c r="C6" s="112" t="s">
        <v>73</v>
      </c>
      <c r="D6" s="108" t="s">
        <v>11</v>
      </c>
      <c r="E6" s="109"/>
      <c r="F6" s="110"/>
      <c r="G6" s="115" t="s">
        <v>14</v>
      </c>
      <c r="H6" s="115"/>
      <c r="I6" s="115"/>
      <c r="J6" s="112" t="s">
        <v>15</v>
      </c>
      <c r="K6" s="115" t="s">
        <v>14</v>
      </c>
      <c r="L6" s="115"/>
      <c r="M6" s="115"/>
      <c r="N6" s="112" t="s">
        <v>16</v>
      </c>
      <c r="O6" s="115" t="s">
        <v>14</v>
      </c>
      <c r="P6" s="115"/>
      <c r="Q6" s="115"/>
      <c r="R6" s="112" t="s">
        <v>17</v>
      </c>
      <c r="S6" s="115" t="s">
        <v>14</v>
      </c>
      <c r="T6" s="115"/>
      <c r="U6" s="115"/>
      <c r="V6" s="112" t="s">
        <v>18</v>
      </c>
      <c r="W6" s="112" t="s">
        <v>19</v>
      </c>
      <c r="X6" s="121" t="s">
        <v>74</v>
      </c>
      <c r="Y6" s="121"/>
    </row>
    <row r="7" spans="1:25" s="34" customFormat="1" ht="24" customHeight="1" x14ac:dyDescent="0.25">
      <c r="A7" s="107"/>
      <c r="B7" s="113"/>
      <c r="C7" s="113"/>
      <c r="D7" s="65" t="s">
        <v>24</v>
      </c>
      <c r="E7" s="65" t="s">
        <v>25</v>
      </c>
      <c r="F7" s="65" t="s">
        <v>26</v>
      </c>
      <c r="G7" s="65" t="s">
        <v>27</v>
      </c>
      <c r="H7" s="65" t="s">
        <v>28</v>
      </c>
      <c r="I7" s="65" t="s">
        <v>29</v>
      </c>
      <c r="J7" s="113"/>
      <c r="K7" s="65" t="s">
        <v>30</v>
      </c>
      <c r="L7" s="65" t="s">
        <v>31</v>
      </c>
      <c r="M7" s="65" t="s">
        <v>32</v>
      </c>
      <c r="N7" s="113"/>
      <c r="O7" s="65" t="s">
        <v>33</v>
      </c>
      <c r="P7" s="65" t="s">
        <v>34</v>
      </c>
      <c r="Q7" s="65" t="s">
        <v>35</v>
      </c>
      <c r="R7" s="113"/>
      <c r="S7" s="65" t="s">
        <v>36</v>
      </c>
      <c r="T7" s="65" t="s">
        <v>37</v>
      </c>
      <c r="U7" s="65" t="s">
        <v>38</v>
      </c>
      <c r="V7" s="113"/>
      <c r="W7" s="113"/>
      <c r="X7" s="66" t="s">
        <v>39</v>
      </c>
      <c r="Y7" s="66" t="s">
        <v>75</v>
      </c>
    </row>
    <row r="8" spans="1:25" ht="26.25" customHeight="1" x14ac:dyDescent="0.25">
      <c r="A8" s="39" t="s">
        <v>41</v>
      </c>
      <c r="B8" s="23">
        <f>+'24-01-013 Prog. Vocacional y La'!J11</f>
        <v>0</v>
      </c>
      <c r="C8" s="23">
        <f>+'24-01-013 Prog. Vocacional y La'!K11</f>
        <v>0</v>
      </c>
      <c r="D8" s="23">
        <f>+'24-01-013 Prog. Vocacional y La'!M11</f>
        <v>0</v>
      </c>
      <c r="E8" s="23">
        <f>+'24-01-013 Prog. Vocacional y La'!N11</f>
        <v>0</v>
      </c>
      <c r="F8" s="23">
        <f>+'24-01-013 Prog. Vocacional y La'!O11</f>
        <v>0</v>
      </c>
      <c r="G8" s="23">
        <f>+'24-01-013 Prog. Vocacional y La'!R11</f>
        <v>0</v>
      </c>
      <c r="H8" s="23">
        <f>+'24-01-013 Prog. Vocacional y La'!S11</f>
        <v>0</v>
      </c>
      <c r="I8" s="23">
        <f>+'24-01-013 Prog. Vocacional y La'!T11</f>
        <v>0</v>
      </c>
      <c r="J8" s="9">
        <f>+'24-01-013 Prog. Vocacional y La'!U11</f>
        <v>0</v>
      </c>
      <c r="K8" s="23">
        <f>+'24-01-013 Prog. Vocacional y La'!V11</f>
        <v>0</v>
      </c>
      <c r="L8" s="23">
        <f>+'24-01-013 Prog. Vocacional y La'!W11</f>
        <v>0</v>
      </c>
      <c r="M8" s="23">
        <f>+'24-01-013 Prog. Vocacional y La'!X11</f>
        <v>0</v>
      </c>
      <c r="N8" s="9">
        <f>+'24-01-013 Prog. Vocacional y La'!Y11</f>
        <v>0</v>
      </c>
      <c r="O8" s="23">
        <f>+'24-01-013 Prog. Vocacional y La'!Z11</f>
        <v>0</v>
      </c>
      <c r="P8" s="23">
        <f>+'24-01-013 Prog. Vocacional y La'!AA11</f>
        <v>0</v>
      </c>
      <c r="Q8" s="23">
        <f>+'24-01-013 Prog. Vocacional y La'!AB11</f>
        <v>0</v>
      </c>
      <c r="R8" s="9">
        <f>+'24-01-013 Prog. Vocacional y La'!AC11</f>
        <v>0</v>
      </c>
      <c r="S8" s="23">
        <f>+'24-01-013 Prog. Vocacional y La'!AD11</f>
        <v>0</v>
      </c>
      <c r="T8" s="23">
        <f>+'24-01-013 Prog. Vocacional y La'!AE11</f>
        <v>0</v>
      </c>
      <c r="U8" s="23">
        <f>+'24-01-013 Prog. Vocacional y La'!AF11</f>
        <v>0</v>
      </c>
      <c r="V8" s="9">
        <f>+'24-01-013 Prog. Vocacional y La'!AG11</f>
        <v>0</v>
      </c>
      <c r="W8" s="9">
        <f>+'24-01-013 Prog. Vocacional y La'!AH11</f>
        <v>0</v>
      </c>
      <c r="X8" s="50">
        <f>+'24-01-011 Prog. Fisico y Mental'!AI11</f>
        <v>0</v>
      </c>
      <c r="Y8" s="50">
        <v>0</v>
      </c>
    </row>
    <row r="9" spans="1:25" ht="26.25" customHeight="1" x14ac:dyDescent="0.25">
      <c r="A9" s="39" t="s">
        <v>43</v>
      </c>
      <c r="B9" s="23">
        <f>+'24-01-013 Prog. Vocacional y La'!J15</f>
        <v>0</v>
      </c>
      <c r="C9" s="23">
        <f>+'24-01-013 Prog. Vocacional y La'!K15</f>
        <v>0</v>
      </c>
      <c r="D9" s="23">
        <f>+'24-01-013 Prog. Vocacional y La'!M15</f>
        <v>0</v>
      </c>
      <c r="E9" s="23">
        <f>+'24-01-013 Prog. Vocacional y La'!N15</f>
        <v>0</v>
      </c>
      <c r="F9" s="23">
        <f>+'24-01-013 Prog. Vocacional y La'!O15</f>
        <v>0</v>
      </c>
      <c r="G9" s="23">
        <f>+'24-01-013 Prog. Vocacional y La'!R15</f>
        <v>0</v>
      </c>
      <c r="H9" s="23">
        <f>+'24-01-013 Prog. Vocacional y La'!S15</f>
        <v>0</v>
      </c>
      <c r="I9" s="23">
        <f>+'24-01-013 Prog. Vocacional y La'!T15</f>
        <v>0</v>
      </c>
      <c r="J9" s="9">
        <f>+'24-01-013 Prog. Vocacional y La'!U15</f>
        <v>0</v>
      </c>
      <c r="K9" s="23">
        <f>+'24-01-013 Prog. Vocacional y La'!V15</f>
        <v>0</v>
      </c>
      <c r="L9" s="23">
        <f>+'24-01-013 Prog. Vocacional y La'!W15</f>
        <v>0</v>
      </c>
      <c r="M9" s="23">
        <f>+'24-01-013 Prog. Vocacional y La'!X15</f>
        <v>0</v>
      </c>
      <c r="N9" s="9">
        <f>+'24-01-013 Prog. Vocacional y La'!Y15</f>
        <v>0</v>
      </c>
      <c r="O9" s="23">
        <f>+'24-01-013 Prog. Vocacional y La'!Z15</f>
        <v>0</v>
      </c>
      <c r="P9" s="23">
        <f>+'24-01-013 Prog. Vocacional y La'!AA15</f>
        <v>0</v>
      </c>
      <c r="Q9" s="23">
        <f>+'24-01-013 Prog. Vocacional y La'!AB15</f>
        <v>0</v>
      </c>
      <c r="R9" s="9">
        <f>+'24-01-013 Prog. Vocacional y La'!AC15</f>
        <v>0</v>
      </c>
      <c r="S9" s="23">
        <f>+'24-01-013 Prog. Vocacional y La'!AD15</f>
        <v>0</v>
      </c>
      <c r="T9" s="23">
        <f>+'24-01-013 Prog. Vocacional y La'!AE15</f>
        <v>0</v>
      </c>
      <c r="U9" s="23">
        <f>+'24-01-013 Prog. Vocacional y La'!AF15</f>
        <v>0</v>
      </c>
      <c r="V9" s="9">
        <f>+'24-01-013 Prog. Vocacional y La'!AG15</f>
        <v>0</v>
      </c>
      <c r="W9" s="9">
        <f>+'24-01-013 Prog. Vocacional y La'!AH15</f>
        <v>0</v>
      </c>
      <c r="X9" s="50">
        <f>+'24-01-013 Prog. Vocacional y La'!AI13</f>
        <v>0</v>
      </c>
      <c r="Y9" s="50" t="str">
        <f>+'24-01-013 Prog. Vocacional y La'!AJ13</f>
        <v>-</v>
      </c>
    </row>
    <row r="10" spans="1:25" ht="26.25" customHeight="1" x14ac:dyDescent="0.25">
      <c r="A10" s="39" t="s">
        <v>45</v>
      </c>
      <c r="B10" s="23">
        <f>+'24-01-013 Prog. Vocacional y La'!J19</f>
        <v>0</v>
      </c>
      <c r="C10" s="23">
        <f>+'24-01-013 Prog. Vocacional y La'!K19</f>
        <v>0</v>
      </c>
      <c r="D10" s="23">
        <f>+'24-01-013 Prog. Vocacional y La'!M19</f>
        <v>0</v>
      </c>
      <c r="E10" s="23">
        <f>+'24-01-013 Prog. Vocacional y La'!N19</f>
        <v>0</v>
      </c>
      <c r="F10" s="23">
        <f>+'24-01-013 Prog. Vocacional y La'!O19</f>
        <v>0</v>
      </c>
      <c r="G10" s="23">
        <f>+'24-01-013 Prog. Vocacional y La'!R19</f>
        <v>0</v>
      </c>
      <c r="H10" s="23">
        <f>+'24-01-013 Prog. Vocacional y La'!S19</f>
        <v>0</v>
      </c>
      <c r="I10" s="23">
        <f>+'24-01-013 Prog. Vocacional y La'!T19</f>
        <v>0</v>
      </c>
      <c r="J10" s="9">
        <f>+'24-01-013 Prog. Vocacional y La'!U19</f>
        <v>0</v>
      </c>
      <c r="K10" s="23">
        <f>+'24-01-013 Prog. Vocacional y La'!V19</f>
        <v>0</v>
      </c>
      <c r="L10" s="23">
        <f>+'24-01-013 Prog. Vocacional y La'!W19</f>
        <v>0</v>
      </c>
      <c r="M10" s="23">
        <f>+'24-01-013 Prog. Vocacional y La'!X19</f>
        <v>0</v>
      </c>
      <c r="N10" s="9">
        <f>+'24-01-013 Prog. Vocacional y La'!Y19</f>
        <v>0</v>
      </c>
      <c r="O10" s="23">
        <f>+'24-01-013 Prog. Vocacional y La'!Z19</f>
        <v>0</v>
      </c>
      <c r="P10" s="23">
        <f>+'24-01-013 Prog. Vocacional y La'!AA19</f>
        <v>0</v>
      </c>
      <c r="Q10" s="23">
        <f>+'24-01-013 Prog. Vocacional y La'!AB19</f>
        <v>0</v>
      </c>
      <c r="R10" s="9">
        <f>+'24-01-013 Prog. Vocacional y La'!AC19</f>
        <v>0</v>
      </c>
      <c r="S10" s="23">
        <f>+'24-01-013 Prog. Vocacional y La'!AD19</f>
        <v>0</v>
      </c>
      <c r="T10" s="23">
        <f>+'24-01-013 Prog. Vocacional y La'!AE19</f>
        <v>0</v>
      </c>
      <c r="U10" s="23">
        <f>+'24-01-013 Prog. Vocacional y La'!AF19</f>
        <v>0</v>
      </c>
      <c r="V10" s="9">
        <f>+'24-01-013 Prog. Vocacional y La'!AG19</f>
        <v>0</v>
      </c>
      <c r="W10" s="9">
        <f>+'24-01-013 Prog. Vocacional y La'!AH19</f>
        <v>0</v>
      </c>
      <c r="X10" s="50">
        <f>+'24-01-011 Prog. Fisico y Mental'!AI21</f>
        <v>0.4976544466422676</v>
      </c>
      <c r="Y10" s="50">
        <v>0</v>
      </c>
    </row>
    <row r="11" spans="1:25" ht="26.25" customHeight="1" x14ac:dyDescent="0.25">
      <c r="A11" s="39" t="s">
        <v>47</v>
      </c>
      <c r="B11" s="23">
        <f>+'24-01-013 Prog. Vocacional y La'!J23</f>
        <v>0</v>
      </c>
      <c r="C11" s="23">
        <f>+'24-01-013 Prog. Vocacional y La'!K23</f>
        <v>0</v>
      </c>
      <c r="D11" s="23">
        <f>+'24-01-013 Prog. Vocacional y La'!M23</f>
        <v>0</v>
      </c>
      <c r="E11" s="23">
        <f>+'24-01-013 Prog. Vocacional y La'!N23</f>
        <v>0</v>
      </c>
      <c r="F11" s="23">
        <f>+'24-01-013 Prog. Vocacional y La'!O23</f>
        <v>0</v>
      </c>
      <c r="G11" s="23">
        <f>+'24-01-013 Prog. Vocacional y La'!R23</f>
        <v>0</v>
      </c>
      <c r="H11" s="23">
        <f>+'24-01-013 Prog. Vocacional y La'!S23</f>
        <v>0</v>
      </c>
      <c r="I11" s="23">
        <f>+'24-01-013 Prog. Vocacional y La'!T23</f>
        <v>0</v>
      </c>
      <c r="J11" s="9">
        <f>+'24-01-013 Prog. Vocacional y La'!U23</f>
        <v>0</v>
      </c>
      <c r="K11" s="23">
        <f>+'24-01-013 Prog. Vocacional y La'!V23</f>
        <v>0</v>
      </c>
      <c r="L11" s="23">
        <f>+'24-01-013 Prog. Vocacional y La'!W23</f>
        <v>0</v>
      </c>
      <c r="M11" s="23">
        <f>+'24-01-013 Prog. Vocacional y La'!X23</f>
        <v>0</v>
      </c>
      <c r="N11" s="9">
        <f>+'24-01-013 Prog. Vocacional y La'!Y23</f>
        <v>0</v>
      </c>
      <c r="O11" s="23">
        <f>+'24-01-013 Prog. Vocacional y La'!Z23</f>
        <v>0</v>
      </c>
      <c r="P11" s="23">
        <f>+'24-01-013 Prog. Vocacional y La'!AA23</f>
        <v>0</v>
      </c>
      <c r="Q11" s="23">
        <f>+'24-01-013 Prog. Vocacional y La'!AB23</f>
        <v>0</v>
      </c>
      <c r="R11" s="9">
        <f>+'24-01-013 Prog. Vocacional y La'!AC23</f>
        <v>0</v>
      </c>
      <c r="S11" s="23">
        <f>+'24-01-013 Prog. Vocacional y La'!AD23</f>
        <v>0</v>
      </c>
      <c r="T11" s="23">
        <f>+'24-01-013 Prog. Vocacional y La'!AE23</f>
        <v>0</v>
      </c>
      <c r="U11" s="23">
        <f>+'24-01-013 Prog. Vocacional y La'!AF23</f>
        <v>0</v>
      </c>
      <c r="V11" s="9">
        <f>+'24-01-013 Prog. Vocacional y La'!AG23</f>
        <v>0</v>
      </c>
      <c r="W11" s="9">
        <f>+'24-01-013 Prog. Vocacional y La'!AH23</f>
        <v>0</v>
      </c>
      <c r="X11" s="50">
        <f>+'24-01-011 Prog. Fisico y Mental'!AI25</f>
        <v>0</v>
      </c>
      <c r="Y11" s="50">
        <v>0</v>
      </c>
    </row>
    <row r="12" spans="1:25" ht="26.25" customHeight="1" x14ac:dyDescent="0.25">
      <c r="A12" s="39" t="s">
        <v>49</v>
      </c>
      <c r="B12" s="23">
        <f>+'24-01-013 Prog. Vocacional y La'!J27</f>
        <v>0</v>
      </c>
      <c r="C12" s="23">
        <f>+'24-01-013 Prog. Vocacional y La'!K27</f>
        <v>0</v>
      </c>
      <c r="D12" s="23">
        <f>+'24-01-013 Prog. Vocacional y La'!M27</f>
        <v>0</v>
      </c>
      <c r="E12" s="23">
        <f>+'24-01-013 Prog. Vocacional y La'!N27</f>
        <v>0</v>
      </c>
      <c r="F12" s="23">
        <f>+'24-01-013 Prog. Vocacional y La'!O27</f>
        <v>0</v>
      </c>
      <c r="G12" s="23">
        <f>+'24-01-013 Prog. Vocacional y La'!R27</f>
        <v>0</v>
      </c>
      <c r="H12" s="23">
        <f>+'24-01-013 Prog. Vocacional y La'!S27</f>
        <v>0</v>
      </c>
      <c r="I12" s="23">
        <f>+'24-01-013 Prog. Vocacional y La'!T27</f>
        <v>0</v>
      </c>
      <c r="J12" s="9">
        <f>+'24-01-013 Prog. Vocacional y La'!U27</f>
        <v>0</v>
      </c>
      <c r="K12" s="23">
        <f>+'24-01-013 Prog. Vocacional y La'!V27</f>
        <v>0</v>
      </c>
      <c r="L12" s="23">
        <f>+'24-01-013 Prog. Vocacional y La'!W27</f>
        <v>0</v>
      </c>
      <c r="M12" s="23">
        <f>+'24-01-013 Prog. Vocacional y La'!X27</f>
        <v>0</v>
      </c>
      <c r="N12" s="9">
        <f>+'24-01-013 Prog. Vocacional y La'!Y27</f>
        <v>0</v>
      </c>
      <c r="O12" s="23">
        <f>+'24-01-013 Prog. Vocacional y La'!Z27</f>
        <v>0</v>
      </c>
      <c r="P12" s="23">
        <f>+'24-01-013 Prog. Vocacional y La'!AA27</f>
        <v>0</v>
      </c>
      <c r="Q12" s="23">
        <f>+'24-01-013 Prog. Vocacional y La'!AB27</f>
        <v>0</v>
      </c>
      <c r="R12" s="9">
        <f>+'24-01-013 Prog. Vocacional y La'!AC27</f>
        <v>0</v>
      </c>
      <c r="S12" s="23">
        <f>+'24-01-013 Prog. Vocacional y La'!AD27</f>
        <v>0</v>
      </c>
      <c r="T12" s="23">
        <f>+'24-01-013 Prog. Vocacional y La'!AE27</f>
        <v>0</v>
      </c>
      <c r="U12" s="23">
        <f>+'24-01-013 Prog. Vocacional y La'!AF27</f>
        <v>0</v>
      </c>
      <c r="V12" s="9">
        <f>+'24-01-013 Prog. Vocacional y La'!AG27</f>
        <v>0</v>
      </c>
      <c r="W12" s="9">
        <f>+'24-01-013 Prog. Vocacional y La'!AH27</f>
        <v>0</v>
      </c>
      <c r="X12" s="50">
        <f>+'24-01-013 Prog. Vocacional y La'!AI59</f>
        <v>0</v>
      </c>
      <c r="Y12" s="50">
        <f>+'24-01-013 Prog. Vocacional y La'!AJ59</f>
        <v>0</v>
      </c>
    </row>
    <row r="13" spans="1:25" ht="26.25" customHeight="1" x14ac:dyDescent="0.25">
      <c r="A13" s="39" t="s">
        <v>51</v>
      </c>
      <c r="B13" s="23">
        <f>+'24-01-013 Prog. Vocacional y La'!J31</f>
        <v>0</v>
      </c>
      <c r="C13" s="23">
        <f>+'24-01-013 Prog. Vocacional y La'!K31</f>
        <v>0</v>
      </c>
      <c r="D13" s="23">
        <f>+'24-01-013 Prog. Vocacional y La'!M31</f>
        <v>0</v>
      </c>
      <c r="E13" s="23">
        <f>+'24-01-013 Prog. Vocacional y La'!N31</f>
        <v>0</v>
      </c>
      <c r="F13" s="23">
        <f>+'24-01-013 Prog. Vocacional y La'!O31</f>
        <v>0</v>
      </c>
      <c r="G13" s="23">
        <f>+'24-01-013 Prog. Vocacional y La'!R31</f>
        <v>0</v>
      </c>
      <c r="H13" s="23">
        <f>+'24-01-013 Prog. Vocacional y La'!S31</f>
        <v>0</v>
      </c>
      <c r="I13" s="23">
        <f>+'24-01-013 Prog. Vocacional y La'!T31</f>
        <v>0</v>
      </c>
      <c r="J13" s="9">
        <f>+'24-01-013 Prog. Vocacional y La'!U31</f>
        <v>0</v>
      </c>
      <c r="K13" s="23">
        <f>+'24-01-013 Prog. Vocacional y La'!V31</f>
        <v>0</v>
      </c>
      <c r="L13" s="23">
        <f>+'24-01-013 Prog. Vocacional y La'!W31</f>
        <v>0</v>
      </c>
      <c r="M13" s="23">
        <f>+'24-01-013 Prog. Vocacional y La'!X31</f>
        <v>0</v>
      </c>
      <c r="N13" s="9">
        <f>+'24-01-013 Prog. Vocacional y La'!Y31</f>
        <v>0</v>
      </c>
      <c r="O13" s="23">
        <f>+'24-01-013 Prog. Vocacional y La'!Z31</f>
        <v>0</v>
      </c>
      <c r="P13" s="23">
        <f>+'24-01-013 Prog. Vocacional y La'!AA31</f>
        <v>0</v>
      </c>
      <c r="Q13" s="23">
        <f>+'24-01-013 Prog. Vocacional y La'!AB31</f>
        <v>0</v>
      </c>
      <c r="R13" s="9">
        <f>+'24-01-013 Prog. Vocacional y La'!AC31</f>
        <v>0</v>
      </c>
      <c r="S13" s="23">
        <f>+'24-01-013 Prog. Vocacional y La'!AD31</f>
        <v>0</v>
      </c>
      <c r="T13" s="23">
        <f>+'24-01-013 Prog. Vocacional y La'!AE31</f>
        <v>0</v>
      </c>
      <c r="U13" s="23">
        <f>+'24-01-013 Prog. Vocacional y La'!AF31</f>
        <v>0</v>
      </c>
      <c r="V13" s="9">
        <f>+'24-01-013 Prog. Vocacional y La'!AG31</f>
        <v>0</v>
      </c>
      <c r="W13" s="9">
        <f>+'24-01-013 Prog. Vocacional y La'!AH31</f>
        <v>0</v>
      </c>
      <c r="X13" s="50">
        <f>+'24-01-011 Prog. Fisico y Mental'!AI34</f>
        <v>0.29381294610239983</v>
      </c>
      <c r="Y13" s="50">
        <v>0</v>
      </c>
    </row>
    <row r="14" spans="1:25" ht="26.25" customHeight="1" x14ac:dyDescent="0.25">
      <c r="A14" s="39" t="s">
        <v>53</v>
      </c>
      <c r="B14" s="23">
        <f>+'24-01-013 Prog. Vocacional y La'!J35</f>
        <v>0</v>
      </c>
      <c r="C14" s="23">
        <f>+'24-01-013 Prog. Vocacional y La'!K35</f>
        <v>0</v>
      </c>
      <c r="D14" s="23">
        <f>+'24-01-013 Prog. Vocacional y La'!M35</f>
        <v>0</v>
      </c>
      <c r="E14" s="23">
        <f>+'24-01-013 Prog. Vocacional y La'!N35</f>
        <v>0</v>
      </c>
      <c r="F14" s="23">
        <f>+'24-01-013 Prog. Vocacional y La'!O35</f>
        <v>0</v>
      </c>
      <c r="G14" s="23">
        <f>+'24-01-013 Prog. Vocacional y La'!R35</f>
        <v>0</v>
      </c>
      <c r="H14" s="23">
        <f>+'24-01-013 Prog. Vocacional y La'!S35</f>
        <v>0</v>
      </c>
      <c r="I14" s="23">
        <f>+'24-01-013 Prog. Vocacional y La'!T35</f>
        <v>0</v>
      </c>
      <c r="J14" s="9">
        <f>+'24-01-013 Prog. Vocacional y La'!U35</f>
        <v>0</v>
      </c>
      <c r="K14" s="23">
        <f>+'24-01-013 Prog. Vocacional y La'!V35</f>
        <v>0</v>
      </c>
      <c r="L14" s="23">
        <f>+'24-01-013 Prog. Vocacional y La'!W35</f>
        <v>0</v>
      </c>
      <c r="M14" s="23">
        <f>+'24-01-013 Prog. Vocacional y La'!X35</f>
        <v>0</v>
      </c>
      <c r="N14" s="9">
        <f>+'24-01-013 Prog. Vocacional y La'!Y35</f>
        <v>0</v>
      </c>
      <c r="O14" s="23">
        <f>+'24-01-013 Prog. Vocacional y La'!Z35</f>
        <v>0</v>
      </c>
      <c r="P14" s="23">
        <f>+'24-01-013 Prog. Vocacional y La'!AA35</f>
        <v>0</v>
      </c>
      <c r="Q14" s="23">
        <f>+'24-01-013 Prog. Vocacional y La'!AB35</f>
        <v>0</v>
      </c>
      <c r="R14" s="9">
        <f>+'24-01-013 Prog. Vocacional y La'!AC35</f>
        <v>0</v>
      </c>
      <c r="S14" s="23">
        <f>+'24-01-013 Prog. Vocacional y La'!AD35</f>
        <v>0</v>
      </c>
      <c r="T14" s="23">
        <f>+'24-01-013 Prog. Vocacional y La'!AE35</f>
        <v>0</v>
      </c>
      <c r="U14" s="23">
        <f>+'24-01-013 Prog. Vocacional y La'!AF35</f>
        <v>0</v>
      </c>
      <c r="V14" s="9">
        <f>+'24-01-013 Prog. Vocacional y La'!AG35</f>
        <v>0</v>
      </c>
      <c r="W14" s="9">
        <f>+'24-01-013 Prog. Vocacional y La'!AH35</f>
        <v>0</v>
      </c>
      <c r="X14" s="50">
        <f>+'24-01-011 Prog. Fisico y Mental'!AI38</f>
        <v>0</v>
      </c>
      <c r="Y14" s="50">
        <v>0</v>
      </c>
    </row>
    <row r="15" spans="1:25" ht="26.25" customHeight="1" x14ac:dyDescent="0.25">
      <c r="A15" s="39" t="s">
        <v>55</v>
      </c>
      <c r="B15" s="23">
        <f>+'24-01-013 Prog. Vocacional y La'!J39</f>
        <v>0</v>
      </c>
      <c r="C15" s="23">
        <f>+'24-01-013 Prog. Vocacional y La'!K39</f>
        <v>0</v>
      </c>
      <c r="D15" s="23">
        <f>+'24-01-013 Prog. Vocacional y La'!M39</f>
        <v>0</v>
      </c>
      <c r="E15" s="23">
        <f>+'24-01-013 Prog. Vocacional y La'!N39</f>
        <v>0</v>
      </c>
      <c r="F15" s="23">
        <f>+'24-01-013 Prog. Vocacional y La'!O39</f>
        <v>0</v>
      </c>
      <c r="G15" s="23">
        <f>+'24-01-013 Prog. Vocacional y La'!R39</f>
        <v>0</v>
      </c>
      <c r="H15" s="23">
        <f>+'24-01-013 Prog. Vocacional y La'!S39</f>
        <v>0</v>
      </c>
      <c r="I15" s="23">
        <f>+'24-01-013 Prog. Vocacional y La'!T39</f>
        <v>0</v>
      </c>
      <c r="J15" s="9">
        <f>+'24-01-013 Prog. Vocacional y La'!U39</f>
        <v>0</v>
      </c>
      <c r="K15" s="23">
        <f>+'24-01-013 Prog. Vocacional y La'!V39</f>
        <v>0</v>
      </c>
      <c r="L15" s="23">
        <f>+'24-01-013 Prog. Vocacional y La'!W39</f>
        <v>0</v>
      </c>
      <c r="M15" s="23">
        <f>+'24-01-013 Prog. Vocacional y La'!X39</f>
        <v>0</v>
      </c>
      <c r="N15" s="9">
        <f>+'24-01-013 Prog. Vocacional y La'!Y39</f>
        <v>0</v>
      </c>
      <c r="O15" s="23">
        <f>+'24-01-013 Prog. Vocacional y La'!Z39</f>
        <v>0</v>
      </c>
      <c r="P15" s="23">
        <f>+'24-01-013 Prog. Vocacional y La'!AA39</f>
        <v>0</v>
      </c>
      <c r="Q15" s="23">
        <f>+'24-01-013 Prog. Vocacional y La'!AB39</f>
        <v>0</v>
      </c>
      <c r="R15" s="9">
        <f>+'24-01-013 Prog. Vocacional y La'!AC39</f>
        <v>0</v>
      </c>
      <c r="S15" s="23">
        <f>+'24-01-013 Prog. Vocacional y La'!AD39</f>
        <v>0</v>
      </c>
      <c r="T15" s="23">
        <f>+'24-01-013 Prog. Vocacional y La'!AE39</f>
        <v>0</v>
      </c>
      <c r="U15" s="23">
        <f>+'24-01-013 Prog. Vocacional y La'!AF39</f>
        <v>0</v>
      </c>
      <c r="V15" s="9">
        <f>+'24-01-013 Prog. Vocacional y La'!AG39</f>
        <v>0</v>
      </c>
      <c r="W15" s="9">
        <f>+'24-01-013 Prog. Vocacional y La'!AH39</f>
        <v>0</v>
      </c>
      <c r="X15" s="50">
        <f>+'24-01-011 Prog. Fisico y Mental'!AI53</f>
        <v>0</v>
      </c>
      <c r="Y15" s="50">
        <v>0</v>
      </c>
    </row>
    <row r="16" spans="1:25" ht="26.25" customHeight="1" x14ac:dyDescent="0.25">
      <c r="A16" s="39" t="s">
        <v>57</v>
      </c>
      <c r="B16" s="23">
        <f>+'24-01-013 Prog. Vocacional y La'!J43</f>
        <v>0</v>
      </c>
      <c r="C16" s="23">
        <f>+'24-01-013 Prog. Vocacional y La'!K43</f>
        <v>0</v>
      </c>
      <c r="D16" s="23">
        <f>+'24-01-013 Prog. Vocacional y La'!M43</f>
        <v>0</v>
      </c>
      <c r="E16" s="23">
        <f>+'24-01-013 Prog. Vocacional y La'!N43</f>
        <v>0</v>
      </c>
      <c r="F16" s="23">
        <f>+'24-01-013 Prog. Vocacional y La'!O43</f>
        <v>0</v>
      </c>
      <c r="G16" s="23">
        <f>+'24-01-013 Prog. Vocacional y La'!R43</f>
        <v>0</v>
      </c>
      <c r="H16" s="23">
        <f>+'24-01-013 Prog. Vocacional y La'!S43</f>
        <v>0</v>
      </c>
      <c r="I16" s="23">
        <f>+'24-01-013 Prog. Vocacional y La'!T43</f>
        <v>0</v>
      </c>
      <c r="J16" s="9">
        <f>+'24-01-013 Prog. Vocacional y La'!U43</f>
        <v>0</v>
      </c>
      <c r="K16" s="23">
        <f>+'24-01-013 Prog. Vocacional y La'!V43</f>
        <v>0</v>
      </c>
      <c r="L16" s="23">
        <f>+'24-01-013 Prog. Vocacional y La'!W43</f>
        <v>0</v>
      </c>
      <c r="M16" s="23">
        <f>+'24-01-013 Prog. Vocacional y La'!X43</f>
        <v>0</v>
      </c>
      <c r="N16" s="9">
        <f>+'24-01-013 Prog. Vocacional y La'!Y43</f>
        <v>0</v>
      </c>
      <c r="O16" s="23">
        <f>+'24-01-013 Prog. Vocacional y La'!Z43</f>
        <v>0</v>
      </c>
      <c r="P16" s="23">
        <f>+'24-01-013 Prog. Vocacional y La'!AA43</f>
        <v>0</v>
      </c>
      <c r="Q16" s="23">
        <f>+'24-01-013 Prog. Vocacional y La'!AB43</f>
        <v>0</v>
      </c>
      <c r="R16" s="9">
        <f>+'24-01-013 Prog. Vocacional y La'!AC43</f>
        <v>0</v>
      </c>
      <c r="S16" s="23">
        <f>+'24-01-013 Prog. Vocacional y La'!AD43</f>
        <v>0</v>
      </c>
      <c r="T16" s="23">
        <f>+'24-01-013 Prog. Vocacional y La'!AE43</f>
        <v>0</v>
      </c>
      <c r="U16" s="23">
        <f>+'24-01-013 Prog. Vocacional y La'!AF43</f>
        <v>0</v>
      </c>
      <c r="V16" s="9">
        <f>+'24-01-013 Prog. Vocacional y La'!AG43</f>
        <v>0</v>
      </c>
      <c r="W16" s="9">
        <f>+'24-01-013 Prog. Vocacional y La'!AH43</f>
        <v>0</v>
      </c>
      <c r="X16" s="50">
        <f>+'24-01-011 Prog. Fisico y Mental'!AI68</f>
        <v>0</v>
      </c>
      <c r="Y16" s="50">
        <v>0</v>
      </c>
    </row>
    <row r="17" spans="1:25" ht="26.25" customHeight="1" x14ac:dyDescent="0.25">
      <c r="A17" s="39" t="s">
        <v>59</v>
      </c>
      <c r="B17" s="23">
        <f>+'24-01-013 Prog. Vocacional y La'!J47</f>
        <v>0</v>
      </c>
      <c r="C17" s="23">
        <f>+'24-01-013 Prog. Vocacional y La'!K47</f>
        <v>0</v>
      </c>
      <c r="D17" s="23">
        <f>+'24-01-013 Prog. Vocacional y La'!M47</f>
        <v>0</v>
      </c>
      <c r="E17" s="23">
        <f>+'24-01-013 Prog. Vocacional y La'!N47</f>
        <v>0</v>
      </c>
      <c r="F17" s="23">
        <f>+'24-01-013 Prog. Vocacional y La'!O47</f>
        <v>0</v>
      </c>
      <c r="G17" s="23">
        <f>+'24-01-013 Prog. Vocacional y La'!R47</f>
        <v>0</v>
      </c>
      <c r="H17" s="23">
        <f>+'24-01-013 Prog. Vocacional y La'!S47</f>
        <v>0</v>
      </c>
      <c r="I17" s="23">
        <f>+'24-01-013 Prog. Vocacional y La'!T47</f>
        <v>0</v>
      </c>
      <c r="J17" s="9">
        <f>+'24-01-013 Prog. Vocacional y La'!U47</f>
        <v>0</v>
      </c>
      <c r="K17" s="23">
        <f>+'24-01-013 Prog. Vocacional y La'!V47</f>
        <v>0</v>
      </c>
      <c r="L17" s="23">
        <f>+'24-01-013 Prog. Vocacional y La'!W47</f>
        <v>0</v>
      </c>
      <c r="M17" s="23">
        <f>+'24-01-013 Prog. Vocacional y La'!X47</f>
        <v>0</v>
      </c>
      <c r="N17" s="9">
        <f>+'24-01-013 Prog. Vocacional y La'!Y47</f>
        <v>0</v>
      </c>
      <c r="O17" s="23">
        <f>+'24-01-013 Prog. Vocacional y La'!Z47</f>
        <v>0</v>
      </c>
      <c r="P17" s="23">
        <f>+'24-01-013 Prog. Vocacional y La'!AA47</f>
        <v>0</v>
      </c>
      <c r="Q17" s="23">
        <f>+'24-01-013 Prog. Vocacional y La'!AB47</f>
        <v>0</v>
      </c>
      <c r="R17" s="9">
        <f>+'24-01-013 Prog. Vocacional y La'!AC47</f>
        <v>0</v>
      </c>
      <c r="S17" s="23">
        <f>+'24-01-013 Prog. Vocacional y La'!AD47</f>
        <v>0</v>
      </c>
      <c r="T17" s="23">
        <f>+'24-01-013 Prog. Vocacional y La'!AE47</f>
        <v>0</v>
      </c>
      <c r="U17" s="23">
        <f>+'24-01-013 Prog. Vocacional y La'!AF47</f>
        <v>0</v>
      </c>
      <c r="V17" s="9">
        <f>+'24-01-013 Prog. Vocacional y La'!AG47</f>
        <v>0</v>
      </c>
      <c r="W17" s="9">
        <f>+'24-01-013 Prog. Vocacional y La'!AH47</f>
        <v>0</v>
      </c>
      <c r="X17" s="50">
        <f t="shared" ref="X17:X24" si="0">+K17+O17+S17+W17</f>
        <v>0</v>
      </c>
      <c r="Y17" s="50">
        <f t="shared" ref="Y17:Y24" si="1">+L17+P17+T17+X17</f>
        <v>0</v>
      </c>
    </row>
    <row r="18" spans="1:25" ht="26.25" customHeight="1" x14ac:dyDescent="0.25">
      <c r="A18" s="39" t="s">
        <v>61</v>
      </c>
      <c r="B18" s="23">
        <f>+'24-01-013 Prog. Vocacional y La'!J51</f>
        <v>0</v>
      </c>
      <c r="C18" s="23">
        <f>+'24-01-013 Prog. Vocacional y La'!K51</f>
        <v>0</v>
      </c>
      <c r="D18" s="23">
        <f>+'24-01-013 Prog. Vocacional y La'!M51</f>
        <v>0</v>
      </c>
      <c r="E18" s="23">
        <f>+'24-01-013 Prog. Vocacional y La'!N51</f>
        <v>0</v>
      </c>
      <c r="F18" s="23">
        <f>+'24-01-013 Prog. Vocacional y La'!O51</f>
        <v>0</v>
      </c>
      <c r="G18" s="23">
        <f>+'24-01-013 Prog. Vocacional y La'!R51</f>
        <v>0</v>
      </c>
      <c r="H18" s="23">
        <f>+'24-01-013 Prog. Vocacional y La'!S51</f>
        <v>0</v>
      </c>
      <c r="I18" s="23">
        <f>+'24-01-013 Prog. Vocacional y La'!T51</f>
        <v>0</v>
      </c>
      <c r="J18" s="9">
        <f>+'24-01-013 Prog. Vocacional y La'!U51</f>
        <v>0</v>
      </c>
      <c r="K18" s="23">
        <f>+'24-01-013 Prog. Vocacional y La'!V51</f>
        <v>0</v>
      </c>
      <c r="L18" s="23">
        <f>+'24-01-013 Prog. Vocacional y La'!W51</f>
        <v>0</v>
      </c>
      <c r="M18" s="23">
        <f>+'24-01-013 Prog. Vocacional y La'!X51</f>
        <v>0</v>
      </c>
      <c r="N18" s="9">
        <f>+'24-01-013 Prog. Vocacional y La'!Y51</f>
        <v>0</v>
      </c>
      <c r="O18" s="23">
        <f>+'24-01-013 Prog. Vocacional y La'!Z51</f>
        <v>0</v>
      </c>
      <c r="P18" s="23">
        <f>+'24-01-013 Prog. Vocacional y La'!AA51</f>
        <v>0</v>
      </c>
      <c r="Q18" s="23">
        <f>+'24-01-013 Prog. Vocacional y La'!AB51</f>
        <v>0</v>
      </c>
      <c r="R18" s="9">
        <f>+'24-01-013 Prog. Vocacional y La'!AC51</f>
        <v>0</v>
      </c>
      <c r="S18" s="23">
        <f>+'24-01-013 Prog. Vocacional y La'!AD51</f>
        <v>0</v>
      </c>
      <c r="T18" s="23">
        <f>+'24-01-013 Prog. Vocacional y La'!AE51</f>
        <v>0</v>
      </c>
      <c r="U18" s="23">
        <f>+'24-01-013 Prog. Vocacional y La'!AF51</f>
        <v>0</v>
      </c>
      <c r="V18" s="9">
        <f>+'24-01-013 Prog. Vocacional y La'!AG51</f>
        <v>0</v>
      </c>
      <c r="W18" s="9">
        <f>+'24-01-013 Prog. Vocacional y La'!AH51</f>
        <v>0</v>
      </c>
      <c r="X18" s="50">
        <f t="shared" si="0"/>
        <v>0</v>
      </c>
      <c r="Y18" s="50">
        <f t="shared" si="1"/>
        <v>0</v>
      </c>
    </row>
    <row r="19" spans="1:25" ht="26.25" customHeight="1" x14ac:dyDescent="0.25">
      <c r="A19" s="39" t="s">
        <v>63</v>
      </c>
      <c r="B19" s="23">
        <f>+'24-01-013 Prog. Vocacional y La'!J55</f>
        <v>0</v>
      </c>
      <c r="C19" s="23">
        <f>+'24-01-013 Prog. Vocacional y La'!K55</f>
        <v>0</v>
      </c>
      <c r="D19" s="23">
        <f>+'24-01-013 Prog. Vocacional y La'!M55</f>
        <v>0</v>
      </c>
      <c r="E19" s="23">
        <f>+'24-01-013 Prog. Vocacional y La'!N55</f>
        <v>0</v>
      </c>
      <c r="F19" s="23">
        <f>+'24-01-013 Prog. Vocacional y La'!O55</f>
        <v>0</v>
      </c>
      <c r="G19" s="23">
        <f>+'24-01-013 Prog. Vocacional y La'!R55</f>
        <v>0</v>
      </c>
      <c r="H19" s="23">
        <f>+'24-01-013 Prog. Vocacional y La'!S55</f>
        <v>0</v>
      </c>
      <c r="I19" s="23">
        <f>+'24-01-013 Prog. Vocacional y La'!T55</f>
        <v>0</v>
      </c>
      <c r="J19" s="9">
        <f>+'24-01-013 Prog. Vocacional y La'!U55</f>
        <v>0</v>
      </c>
      <c r="K19" s="23">
        <f>+'24-01-013 Prog. Vocacional y La'!V55</f>
        <v>0</v>
      </c>
      <c r="L19" s="23">
        <f>+'24-01-013 Prog. Vocacional y La'!W55</f>
        <v>0</v>
      </c>
      <c r="M19" s="23">
        <f>+'24-01-013 Prog. Vocacional y La'!X55</f>
        <v>0</v>
      </c>
      <c r="N19" s="9">
        <f>+'24-01-013 Prog. Vocacional y La'!Y55</f>
        <v>0</v>
      </c>
      <c r="O19" s="23">
        <f>+'24-01-013 Prog. Vocacional y La'!Z55</f>
        <v>0</v>
      </c>
      <c r="P19" s="23">
        <f>+'24-01-013 Prog. Vocacional y La'!AA55</f>
        <v>0</v>
      </c>
      <c r="Q19" s="23">
        <f>+'24-01-013 Prog. Vocacional y La'!AB55</f>
        <v>0</v>
      </c>
      <c r="R19" s="9">
        <f>+'24-01-013 Prog. Vocacional y La'!AC55</f>
        <v>0</v>
      </c>
      <c r="S19" s="23">
        <f>+'24-01-013 Prog. Vocacional y La'!AD55</f>
        <v>0</v>
      </c>
      <c r="T19" s="23">
        <f>+'24-01-013 Prog. Vocacional y La'!AE55</f>
        <v>0</v>
      </c>
      <c r="U19" s="23">
        <f>+'24-01-013 Prog. Vocacional y La'!AF55</f>
        <v>0</v>
      </c>
      <c r="V19" s="9">
        <f>+'24-01-013 Prog. Vocacional y La'!AG55</f>
        <v>0</v>
      </c>
      <c r="W19" s="9">
        <f>+'24-01-013 Prog. Vocacional y La'!AH55</f>
        <v>0</v>
      </c>
      <c r="X19" s="50">
        <f t="shared" si="0"/>
        <v>0</v>
      </c>
      <c r="Y19" s="50">
        <f t="shared" si="1"/>
        <v>0</v>
      </c>
    </row>
    <row r="20" spans="1:25" ht="26.25" customHeight="1" x14ac:dyDescent="0.25">
      <c r="A20" s="40" t="s">
        <v>64</v>
      </c>
      <c r="B20" s="23">
        <f>+'24-01-013 Prog. Vocacional y La'!J59</f>
        <v>0</v>
      </c>
      <c r="C20" s="23">
        <f>+'24-01-013 Prog. Vocacional y La'!K59</f>
        <v>0</v>
      </c>
      <c r="D20" s="23">
        <f>+'24-01-013 Prog. Vocacional y La'!M59</f>
        <v>0</v>
      </c>
      <c r="E20" s="23">
        <f>+'24-01-013 Prog. Vocacional y La'!N59</f>
        <v>0</v>
      </c>
      <c r="F20" s="23">
        <f>+'24-01-013 Prog. Vocacional y La'!O59</f>
        <v>0</v>
      </c>
      <c r="G20" s="23">
        <f>+'24-01-013 Prog. Vocacional y La'!R59</f>
        <v>0</v>
      </c>
      <c r="H20" s="23">
        <f>+'24-01-013 Prog. Vocacional y La'!S59</f>
        <v>0</v>
      </c>
      <c r="I20" s="23">
        <f>+'24-01-013 Prog. Vocacional y La'!T59</f>
        <v>0</v>
      </c>
      <c r="J20" s="9">
        <f>+'24-01-013 Prog. Vocacional y La'!U59</f>
        <v>0</v>
      </c>
      <c r="K20" s="23">
        <f>+'24-01-013 Prog. Vocacional y La'!V59</f>
        <v>0</v>
      </c>
      <c r="L20" s="23">
        <f>+'24-01-013 Prog. Vocacional y La'!W59</f>
        <v>0</v>
      </c>
      <c r="M20" s="23">
        <f>+'24-01-013 Prog. Vocacional y La'!X59</f>
        <v>0</v>
      </c>
      <c r="N20" s="9">
        <f>+'24-01-013 Prog. Vocacional y La'!Y59</f>
        <v>0</v>
      </c>
      <c r="O20" s="23">
        <f>+'24-01-013 Prog. Vocacional y La'!Z59</f>
        <v>0</v>
      </c>
      <c r="P20" s="23">
        <f>+'24-01-013 Prog. Vocacional y La'!AA59</f>
        <v>0</v>
      </c>
      <c r="Q20" s="23">
        <f>+'24-01-013 Prog. Vocacional y La'!AB59</f>
        <v>0</v>
      </c>
      <c r="R20" s="9">
        <f>+'24-01-013 Prog. Vocacional y La'!AC59</f>
        <v>0</v>
      </c>
      <c r="S20" s="23">
        <f>+'24-01-013 Prog. Vocacional y La'!AD59</f>
        <v>0</v>
      </c>
      <c r="T20" s="23">
        <f>+'24-01-013 Prog. Vocacional y La'!AE59</f>
        <v>0</v>
      </c>
      <c r="U20" s="23">
        <f>+'24-01-013 Prog. Vocacional y La'!AF59</f>
        <v>0</v>
      </c>
      <c r="V20" s="9">
        <f>+'24-01-013 Prog. Vocacional y La'!AG59</f>
        <v>0</v>
      </c>
      <c r="W20" s="9">
        <f>+'24-01-013 Prog. Vocacional y La'!AH59</f>
        <v>0</v>
      </c>
      <c r="X20" s="50">
        <f t="shared" si="0"/>
        <v>0</v>
      </c>
      <c r="Y20" s="50">
        <f t="shared" si="1"/>
        <v>0</v>
      </c>
    </row>
    <row r="21" spans="1:25" ht="26.25" customHeight="1" x14ac:dyDescent="0.25">
      <c r="A21" s="40" t="s">
        <v>66</v>
      </c>
      <c r="B21" s="23">
        <f>+'24-01-013 Prog. Vocacional y La'!J63</f>
        <v>0</v>
      </c>
      <c r="C21" s="23">
        <f>+'24-01-013 Prog. Vocacional y La'!K63</f>
        <v>0</v>
      </c>
      <c r="D21" s="23">
        <f>+'24-01-013 Prog. Vocacional y La'!M63</f>
        <v>0</v>
      </c>
      <c r="E21" s="23">
        <f>+'24-01-013 Prog. Vocacional y La'!N63</f>
        <v>0</v>
      </c>
      <c r="F21" s="23">
        <f>+'24-01-013 Prog. Vocacional y La'!O63</f>
        <v>0</v>
      </c>
      <c r="G21" s="23">
        <f>+'24-01-013 Prog. Vocacional y La'!R63</f>
        <v>0</v>
      </c>
      <c r="H21" s="23">
        <f>+'24-01-013 Prog. Vocacional y La'!S63</f>
        <v>0</v>
      </c>
      <c r="I21" s="23">
        <f>+'24-01-013 Prog. Vocacional y La'!T63</f>
        <v>0</v>
      </c>
      <c r="J21" s="9">
        <f>+'24-01-013 Prog. Vocacional y La'!U63</f>
        <v>0</v>
      </c>
      <c r="K21" s="23">
        <f>+'24-01-013 Prog. Vocacional y La'!V63</f>
        <v>0</v>
      </c>
      <c r="L21" s="23">
        <f>+'24-01-013 Prog. Vocacional y La'!W63</f>
        <v>0</v>
      </c>
      <c r="M21" s="23">
        <f>+'24-01-013 Prog. Vocacional y La'!X63</f>
        <v>0</v>
      </c>
      <c r="N21" s="9">
        <f>+'24-01-013 Prog. Vocacional y La'!Y63</f>
        <v>0</v>
      </c>
      <c r="O21" s="23">
        <f>+'24-01-013 Prog. Vocacional y La'!Z63</f>
        <v>0</v>
      </c>
      <c r="P21" s="23">
        <f>+'24-01-013 Prog. Vocacional y La'!AA63</f>
        <v>0</v>
      </c>
      <c r="Q21" s="23">
        <f>+'24-01-013 Prog. Vocacional y La'!AB63</f>
        <v>0</v>
      </c>
      <c r="R21" s="9">
        <f>+'24-01-013 Prog. Vocacional y La'!AC63</f>
        <v>0</v>
      </c>
      <c r="S21" s="23">
        <f>+'24-01-013 Prog. Vocacional y La'!AD63</f>
        <v>0</v>
      </c>
      <c r="T21" s="23">
        <f>+'24-01-013 Prog. Vocacional y La'!AE63</f>
        <v>0</v>
      </c>
      <c r="U21" s="23">
        <f>+'24-01-013 Prog. Vocacional y La'!AF63</f>
        <v>0</v>
      </c>
      <c r="V21" s="9">
        <f>+'24-01-013 Prog. Vocacional y La'!AG63</f>
        <v>0</v>
      </c>
      <c r="W21" s="9">
        <f>+'24-01-013 Prog. Vocacional y La'!AH63</f>
        <v>0</v>
      </c>
      <c r="X21" s="50">
        <f t="shared" si="0"/>
        <v>0</v>
      </c>
      <c r="Y21" s="50">
        <f t="shared" si="1"/>
        <v>0</v>
      </c>
    </row>
    <row r="22" spans="1:25" ht="26.25" customHeight="1" x14ac:dyDescent="0.25">
      <c r="A22" s="40" t="s">
        <v>84</v>
      </c>
      <c r="B22" s="23">
        <f>+'24-01-013 Prog. Vocacional y La'!J67</f>
        <v>0</v>
      </c>
      <c r="C22" s="23">
        <f>+'24-01-013 Prog. Vocacional y La'!K67</f>
        <v>0</v>
      </c>
      <c r="D22" s="23">
        <f>+'24-01-013 Prog. Vocacional y La'!M67</f>
        <v>0</v>
      </c>
      <c r="E22" s="23">
        <f>+'24-01-013 Prog. Vocacional y La'!N67</f>
        <v>0</v>
      </c>
      <c r="F22" s="23">
        <f>+'24-01-013 Prog. Vocacional y La'!O67</f>
        <v>0</v>
      </c>
      <c r="G22" s="23">
        <f>+'24-01-013 Prog. Vocacional y La'!R67</f>
        <v>0</v>
      </c>
      <c r="H22" s="23">
        <f>+'24-01-013 Prog. Vocacional y La'!S67</f>
        <v>0</v>
      </c>
      <c r="I22" s="23">
        <f>+'24-01-013 Prog. Vocacional y La'!T67</f>
        <v>0</v>
      </c>
      <c r="J22" s="9">
        <f>+'24-01-013 Prog. Vocacional y La'!U67</f>
        <v>0</v>
      </c>
      <c r="K22" s="23">
        <f>+'24-01-013 Prog. Vocacional y La'!V67</f>
        <v>0</v>
      </c>
      <c r="L22" s="23">
        <f>+'24-01-013 Prog. Vocacional y La'!W67</f>
        <v>0</v>
      </c>
      <c r="M22" s="23">
        <f>+'24-01-013 Prog. Vocacional y La'!X67</f>
        <v>0</v>
      </c>
      <c r="N22" s="9">
        <f>+'24-01-013 Prog. Vocacional y La'!Y67</f>
        <v>0</v>
      </c>
      <c r="O22" s="23">
        <f>+'24-01-013 Prog. Vocacional y La'!Z67</f>
        <v>0</v>
      </c>
      <c r="P22" s="23">
        <f>+'24-01-013 Prog. Vocacional y La'!AA67</f>
        <v>0</v>
      </c>
      <c r="Q22" s="23">
        <f>+'24-01-013 Prog. Vocacional y La'!AB67</f>
        <v>0</v>
      </c>
      <c r="R22" s="9">
        <f>+'24-01-013 Prog. Vocacional y La'!AC67</f>
        <v>0</v>
      </c>
      <c r="S22" s="23">
        <f>+'24-01-013 Prog. Vocacional y La'!AD67</f>
        <v>0</v>
      </c>
      <c r="T22" s="23">
        <f>+'24-01-013 Prog. Vocacional y La'!AE67</f>
        <v>0</v>
      </c>
      <c r="U22" s="23">
        <f>+'24-01-013 Prog. Vocacional y La'!AF67</f>
        <v>0</v>
      </c>
      <c r="V22" s="9">
        <f>+'24-01-013 Prog. Vocacional y La'!AG67</f>
        <v>0</v>
      </c>
      <c r="W22" s="9">
        <f>+'24-01-013 Prog. Vocacional y La'!AH67</f>
        <v>0</v>
      </c>
      <c r="X22" s="50"/>
      <c r="Y22" s="50"/>
    </row>
    <row r="23" spans="1:25" ht="26.25" customHeight="1" x14ac:dyDescent="0.25">
      <c r="A23" s="40" t="s">
        <v>68</v>
      </c>
      <c r="B23" s="23">
        <f>+'24-01-013 Prog. Vocacional y La'!J71</f>
        <v>0</v>
      </c>
      <c r="C23" s="23">
        <f>+'24-01-013 Prog. Vocacional y La'!K71</f>
        <v>0</v>
      </c>
      <c r="D23" s="23">
        <f>+'24-01-013 Prog. Vocacional y La'!M71</f>
        <v>0</v>
      </c>
      <c r="E23" s="23">
        <f>+'24-01-013 Prog. Vocacional y La'!N71</f>
        <v>0</v>
      </c>
      <c r="F23" s="23">
        <f>+'24-01-013 Prog. Vocacional y La'!O71</f>
        <v>0</v>
      </c>
      <c r="G23" s="23">
        <f>+'24-01-013 Prog. Vocacional y La'!R71</f>
        <v>0</v>
      </c>
      <c r="H23" s="23">
        <f>+'24-01-013 Prog. Vocacional y La'!S71</f>
        <v>0</v>
      </c>
      <c r="I23" s="23">
        <f>+'24-01-013 Prog. Vocacional y La'!T71</f>
        <v>0</v>
      </c>
      <c r="J23" s="9">
        <f>+'24-01-013 Prog. Vocacional y La'!U71</f>
        <v>0</v>
      </c>
      <c r="K23" s="23">
        <f>+'24-01-013 Prog. Vocacional y La'!V71</f>
        <v>0</v>
      </c>
      <c r="L23" s="23">
        <f>+'24-01-013 Prog. Vocacional y La'!W71</f>
        <v>0</v>
      </c>
      <c r="M23" s="23">
        <f>+'24-01-013 Prog. Vocacional y La'!X71</f>
        <v>0</v>
      </c>
      <c r="N23" s="9">
        <f>+'24-01-013 Prog. Vocacional y La'!Y71</f>
        <v>0</v>
      </c>
      <c r="O23" s="23">
        <f>+'24-01-013 Prog. Vocacional y La'!Z71</f>
        <v>0</v>
      </c>
      <c r="P23" s="23">
        <f>+'24-01-013 Prog. Vocacional y La'!AA71</f>
        <v>0</v>
      </c>
      <c r="Q23" s="23">
        <f>+'24-01-013 Prog. Vocacional y La'!AB71</f>
        <v>0</v>
      </c>
      <c r="R23" s="9">
        <f>+'24-01-013 Prog. Vocacional y La'!AC71</f>
        <v>0</v>
      </c>
      <c r="S23" s="23">
        <f>+'24-01-013 Prog. Vocacional y La'!AD71</f>
        <v>0</v>
      </c>
      <c r="T23" s="23">
        <f>+'24-01-013 Prog. Vocacional y La'!AE71</f>
        <v>0</v>
      </c>
      <c r="U23" s="23">
        <f>+'24-01-013 Prog. Vocacional y La'!AF71</f>
        <v>0</v>
      </c>
      <c r="V23" s="9">
        <f>+'24-01-013 Prog. Vocacional y La'!AG71</f>
        <v>0</v>
      </c>
      <c r="W23" s="9">
        <f>+'24-01-013 Prog. Vocacional y La'!AH71</f>
        <v>0</v>
      </c>
      <c r="X23" s="50">
        <f t="shared" si="0"/>
        <v>0</v>
      </c>
      <c r="Y23" s="50">
        <f t="shared" si="1"/>
        <v>0</v>
      </c>
    </row>
    <row r="24" spans="1:25" ht="26.25" customHeight="1" x14ac:dyDescent="0.25">
      <c r="A24" s="41" t="s">
        <v>70</v>
      </c>
      <c r="B24" s="23">
        <f>+'24-01-013 Prog. Vocacional y La'!J75</f>
        <v>0</v>
      </c>
      <c r="C24" s="23">
        <f>+'24-01-013 Prog. Vocacional y La'!K75</f>
        <v>0</v>
      </c>
      <c r="D24" s="23">
        <f>+'24-01-013 Prog. Vocacional y La'!M75</f>
        <v>0</v>
      </c>
      <c r="E24" s="23">
        <f>+'24-01-013 Prog. Vocacional y La'!N75</f>
        <v>0</v>
      </c>
      <c r="F24" s="23">
        <f>+'24-01-013 Prog. Vocacional y La'!O75</f>
        <v>0</v>
      </c>
      <c r="G24" s="23">
        <f>+'24-01-013 Prog. Vocacional y La'!R75</f>
        <v>0</v>
      </c>
      <c r="H24" s="23">
        <f>+'24-01-013 Prog. Vocacional y La'!S75</f>
        <v>0</v>
      </c>
      <c r="I24" s="23">
        <f>+'24-01-013 Prog. Vocacional y La'!T75</f>
        <v>0</v>
      </c>
      <c r="J24" s="9">
        <f>+'24-01-013 Prog. Vocacional y La'!U75</f>
        <v>0</v>
      </c>
      <c r="K24" s="23">
        <f>+'24-01-013 Prog. Vocacional y La'!V75</f>
        <v>0</v>
      </c>
      <c r="L24" s="23">
        <f>+'24-01-013 Prog. Vocacional y La'!W75</f>
        <v>0</v>
      </c>
      <c r="M24" s="23">
        <f>+'24-01-013 Prog. Vocacional y La'!X75</f>
        <v>0</v>
      </c>
      <c r="N24" s="9">
        <f>+'24-01-013 Prog. Vocacional y La'!Y75</f>
        <v>0</v>
      </c>
      <c r="O24" s="23">
        <f>+'24-01-013 Prog. Vocacional y La'!Z75</f>
        <v>0</v>
      </c>
      <c r="P24" s="23">
        <f>+'24-01-013 Prog. Vocacional y La'!AA75</f>
        <v>0</v>
      </c>
      <c r="Q24" s="23">
        <f>+'24-01-013 Prog. Vocacional y La'!AB75</f>
        <v>0</v>
      </c>
      <c r="R24" s="9">
        <f>+'24-01-013 Prog. Vocacional y La'!AC75</f>
        <v>0</v>
      </c>
      <c r="S24" s="23">
        <f>+'24-01-013 Prog. Vocacional y La'!AD75</f>
        <v>0</v>
      </c>
      <c r="T24" s="23">
        <f>+'24-01-013 Prog. Vocacional y La'!AE75</f>
        <v>0</v>
      </c>
      <c r="U24" s="23">
        <f>+'24-01-013 Prog. Vocacional y La'!AF75</f>
        <v>0</v>
      </c>
      <c r="V24" s="9">
        <f>+'24-01-013 Prog. Vocacional y La'!AG75</f>
        <v>0</v>
      </c>
      <c r="W24" s="9">
        <f>+'24-01-013 Prog. Vocacional y La'!AH75</f>
        <v>0</v>
      </c>
      <c r="X24" s="50">
        <f t="shared" si="0"/>
        <v>0</v>
      </c>
      <c r="Y24" s="50">
        <f t="shared" si="1"/>
        <v>0</v>
      </c>
    </row>
    <row r="25" spans="1:25" ht="36" customHeight="1" x14ac:dyDescent="0.25">
      <c r="A25" s="67" t="str">
        <f>"TOTAL ASIG."&amp;" "&amp;$A$5</f>
        <v>TOTAL ASIG. 24 - 01 - 013 Programas de Desarrollo Juvenil Vocacional y Laboral</v>
      </c>
      <c r="B25" s="61">
        <f t="shared" ref="B25:W25" si="2">SUM(B8:B24)</f>
        <v>0</v>
      </c>
      <c r="C25" s="61">
        <f t="shared" si="2"/>
        <v>0</v>
      </c>
      <c r="D25" s="61">
        <f t="shared" si="2"/>
        <v>0</v>
      </c>
      <c r="E25" s="61">
        <f t="shared" si="2"/>
        <v>0</v>
      </c>
      <c r="F25" s="61">
        <f t="shared" si="2"/>
        <v>0</v>
      </c>
      <c r="G25" s="61">
        <f t="shared" si="2"/>
        <v>0</v>
      </c>
      <c r="H25" s="61">
        <f t="shared" si="2"/>
        <v>0</v>
      </c>
      <c r="I25" s="61">
        <f t="shared" si="2"/>
        <v>0</v>
      </c>
      <c r="J25" s="61">
        <f t="shared" si="2"/>
        <v>0</v>
      </c>
      <c r="K25" s="61">
        <f t="shared" si="2"/>
        <v>0</v>
      </c>
      <c r="L25" s="61">
        <f t="shared" si="2"/>
        <v>0</v>
      </c>
      <c r="M25" s="61">
        <f t="shared" si="2"/>
        <v>0</v>
      </c>
      <c r="N25" s="61">
        <f t="shared" si="2"/>
        <v>0</v>
      </c>
      <c r="O25" s="61">
        <f t="shared" si="2"/>
        <v>0</v>
      </c>
      <c r="P25" s="61">
        <f t="shared" si="2"/>
        <v>0</v>
      </c>
      <c r="Q25" s="61">
        <f t="shared" si="2"/>
        <v>0</v>
      </c>
      <c r="R25" s="61">
        <f t="shared" si="2"/>
        <v>0</v>
      </c>
      <c r="S25" s="61">
        <f t="shared" si="2"/>
        <v>0</v>
      </c>
      <c r="T25" s="61">
        <f t="shared" si="2"/>
        <v>0</v>
      </c>
      <c r="U25" s="61">
        <f t="shared" si="2"/>
        <v>0</v>
      </c>
      <c r="V25" s="61">
        <f t="shared" si="2"/>
        <v>0</v>
      </c>
      <c r="W25" s="61">
        <f t="shared" si="2"/>
        <v>0</v>
      </c>
      <c r="X25" s="64">
        <f>+'24-01-011 Prog. Fisico y Mental'!AI119</f>
        <v>2.9474415713758058</v>
      </c>
      <c r="Y25" s="64">
        <f>'24-01-011 Prog. Fisico y Mental'!AJ119</f>
        <v>1</v>
      </c>
    </row>
    <row r="26" spans="1:25" x14ac:dyDescent="0.25">
      <c r="B26" s="35"/>
      <c r="G26" s="35"/>
      <c r="H26" s="35"/>
      <c r="I26" s="35"/>
      <c r="K26" s="35"/>
      <c r="L26" s="35"/>
      <c r="M26" s="35"/>
      <c r="O26" s="35"/>
      <c r="P26" s="35"/>
      <c r="Q26" s="35"/>
      <c r="S26" s="35"/>
      <c r="T26" s="35"/>
      <c r="U26" s="35"/>
    </row>
    <row r="27" spans="1:25" x14ac:dyDescent="0.25">
      <c r="B27" s="35"/>
      <c r="G27" s="35"/>
      <c r="H27" s="35"/>
      <c r="I27" s="35"/>
      <c r="K27" s="35"/>
      <c r="L27" s="35"/>
      <c r="M27" s="35"/>
      <c r="O27" s="35"/>
      <c r="P27" s="35"/>
      <c r="Q27" s="35"/>
      <c r="S27" s="35"/>
      <c r="T27" s="35"/>
      <c r="U27" s="35"/>
      <c r="W27" s="48"/>
    </row>
    <row r="28" spans="1:25" x14ac:dyDescent="0.25">
      <c r="B28" s="35"/>
      <c r="G28" s="35"/>
      <c r="H28" s="35"/>
      <c r="I28" s="35"/>
      <c r="K28" s="35"/>
      <c r="L28" s="35"/>
      <c r="M28" s="35"/>
      <c r="O28" s="35"/>
      <c r="P28" s="35"/>
      <c r="Q28" s="35"/>
      <c r="S28" s="35"/>
      <c r="T28" s="35"/>
      <c r="U28" s="35"/>
    </row>
    <row r="29" spans="1:25" x14ac:dyDescent="0.25">
      <c r="B29" s="35"/>
      <c r="G29" s="35"/>
      <c r="H29" s="35"/>
      <c r="I29" s="35"/>
      <c r="K29" s="35"/>
      <c r="L29" s="35"/>
      <c r="M29" s="35"/>
      <c r="O29" s="35"/>
      <c r="P29" s="35"/>
      <c r="Q29" s="35"/>
      <c r="S29" s="35"/>
      <c r="T29" s="35"/>
      <c r="U29" s="35"/>
    </row>
    <row r="30" spans="1:25" x14ac:dyDescent="0.25">
      <c r="B30" s="35"/>
      <c r="G30" s="35"/>
      <c r="H30" s="35"/>
      <c r="I30" s="35"/>
      <c r="K30" s="35"/>
      <c r="L30" s="35"/>
      <c r="M30" s="35"/>
      <c r="O30" s="35"/>
      <c r="P30" s="35"/>
      <c r="Q30" s="35"/>
      <c r="S30" s="35"/>
      <c r="T30" s="35"/>
      <c r="U30" s="35"/>
    </row>
    <row r="31" spans="1:25" x14ac:dyDescent="0.25">
      <c r="B31" s="35"/>
      <c r="G31" s="35"/>
      <c r="H31" s="35"/>
      <c r="I31" s="35"/>
      <c r="K31" s="35"/>
      <c r="L31" s="35"/>
      <c r="M31" s="35"/>
      <c r="O31" s="35"/>
      <c r="P31" s="35"/>
      <c r="Q31" s="35"/>
      <c r="S31" s="35"/>
      <c r="T31" s="35"/>
      <c r="U31" s="35"/>
    </row>
    <row r="32" spans="1:25" x14ac:dyDescent="0.25">
      <c r="B32" s="35"/>
      <c r="G32" s="35"/>
      <c r="H32" s="35"/>
      <c r="I32" s="35"/>
      <c r="K32" s="35"/>
      <c r="L32" s="35"/>
      <c r="M32" s="35"/>
      <c r="O32" s="35"/>
      <c r="P32" s="35"/>
      <c r="Q32" s="35"/>
      <c r="S32" s="35"/>
      <c r="T32" s="35"/>
      <c r="U32" s="35"/>
    </row>
    <row r="33" spans="1:25" x14ac:dyDescent="0.25">
      <c r="B33" s="35"/>
      <c r="G33" s="35"/>
      <c r="H33" s="35"/>
      <c r="I33" s="35"/>
      <c r="K33" s="35"/>
      <c r="L33" s="35"/>
      <c r="M33" s="35"/>
      <c r="O33" s="35"/>
      <c r="P33" s="35"/>
      <c r="Q33" s="35"/>
      <c r="S33" s="35"/>
      <c r="T33" s="35"/>
      <c r="U33" s="35"/>
    </row>
    <row r="34" spans="1:25" x14ac:dyDescent="0.25">
      <c r="A34" s="2"/>
      <c r="B34" s="35"/>
      <c r="G34" s="35"/>
      <c r="H34" s="35"/>
      <c r="I34" s="35"/>
      <c r="K34" s="35"/>
      <c r="L34" s="35"/>
      <c r="M34" s="35"/>
      <c r="O34" s="35"/>
      <c r="P34" s="35"/>
      <c r="Q34" s="35"/>
      <c r="S34" s="35"/>
      <c r="T34" s="35"/>
      <c r="U34" s="35"/>
      <c r="V34" s="2"/>
      <c r="W34" s="2"/>
      <c r="X34" s="2"/>
      <c r="Y34" s="2"/>
    </row>
    <row r="35" spans="1:25" x14ac:dyDescent="0.25">
      <c r="A35" s="2"/>
      <c r="B35" s="35"/>
      <c r="G35" s="35"/>
      <c r="H35" s="35"/>
      <c r="I35" s="35"/>
      <c r="K35" s="35"/>
      <c r="L35" s="35"/>
      <c r="M35" s="35"/>
      <c r="O35" s="35"/>
      <c r="P35" s="35"/>
      <c r="Q35" s="35"/>
      <c r="S35" s="35"/>
      <c r="T35" s="35"/>
      <c r="U35" s="35"/>
      <c r="V35" s="2"/>
      <c r="W35" s="2"/>
      <c r="X35" s="2"/>
      <c r="Y35" s="2"/>
    </row>
    <row r="36" spans="1:25" x14ac:dyDescent="0.25">
      <c r="A36" s="2"/>
      <c r="B36" s="35"/>
      <c r="G36" s="35"/>
      <c r="H36" s="35"/>
      <c r="I36" s="35"/>
      <c r="K36" s="35"/>
      <c r="L36" s="35"/>
      <c r="M36" s="35"/>
      <c r="O36" s="35"/>
      <c r="P36" s="35"/>
      <c r="Q36" s="35"/>
      <c r="S36" s="35"/>
      <c r="T36" s="35"/>
      <c r="U36" s="35"/>
      <c r="V36" s="2"/>
      <c r="W36" s="2"/>
      <c r="X36" s="2"/>
      <c r="Y36" s="2"/>
    </row>
    <row r="37" spans="1:25" x14ac:dyDescent="0.25">
      <c r="A37" s="2"/>
      <c r="B37" s="35"/>
      <c r="G37" s="35"/>
      <c r="H37" s="35"/>
      <c r="I37" s="35"/>
      <c r="K37" s="35"/>
      <c r="L37" s="35"/>
      <c r="M37" s="35"/>
      <c r="O37" s="35"/>
      <c r="P37" s="35"/>
      <c r="Q37" s="35"/>
      <c r="S37" s="35"/>
      <c r="T37" s="35"/>
      <c r="U37" s="35"/>
      <c r="V37" s="2"/>
      <c r="W37" s="2"/>
      <c r="X37" s="2"/>
      <c r="Y37" s="2"/>
    </row>
    <row r="38" spans="1:25" x14ac:dyDescent="0.25">
      <c r="A38" s="2"/>
      <c r="B38" s="35"/>
      <c r="G38" s="35"/>
      <c r="H38" s="35"/>
      <c r="I38" s="35"/>
      <c r="K38" s="35"/>
      <c r="L38" s="35"/>
      <c r="M38" s="35"/>
      <c r="O38" s="35"/>
      <c r="P38" s="35"/>
      <c r="Q38" s="35"/>
      <c r="S38" s="35"/>
      <c r="T38" s="35"/>
      <c r="U38" s="35"/>
      <c r="V38" s="2"/>
      <c r="W38" s="2"/>
      <c r="X38" s="2"/>
      <c r="Y38" s="2"/>
    </row>
    <row r="39" spans="1:25" x14ac:dyDescent="0.25">
      <c r="A39" s="2"/>
      <c r="B39" s="35"/>
      <c r="G39" s="35"/>
      <c r="H39" s="35"/>
      <c r="I39" s="35"/>
      <c r="K39" s="35"/>
      <c r="L39" s="35"/>
      <c r="M39" s="35"/>
      <c r="O39" s="35"/>
      <c r="P39" s="35"/>
      <c r="Q39" s="35"/>
      <c r="S39" s="35"/>
      <c r="T39" s="35"/>
      <c r="U39" s="35"/>
      <c r="V39" s="2"/>
      <c r="W39" s="2"/>
      <c r="X39" s="2"/>
      <c r="Y39" s="2"/>
    </row>
    <row r="40" spans="1:25" x14ac:dyDescent="0.25">
      <c r="A40" s="2"/>
      <c r="B40" s="35"/>
      <c r="G40" s="35"/>
      <c r="H40" s="35"/>
      <c r="I40" s="35"/>
      <c r="K40" s="35"/>
      <c r="L40" s="35"/>
      <c r="M40" s="35"/>
      <c r="O40" s="35"/>
      <c r="P40" s="35"/>
      <c r="Q40" s="35"/>
      <c r="S40" s="35"/>
      <c r="T40" s="35"/>
      <c r="U40" s="35"/>
      <c r="V40" s="2"/>
      <c r="W40" s="2"/>
      <c r="X40" s="2"/>
      <c r="Y40" s="2"/>
    </row>
    <row r="41" spans="1:25" x14ac:dyDescent="0.25">
      <c r="A41" s="2"/>
      <c r="B41" s="35"/>
      <c r="G41" s="35"/>
      <c r="H41" s="35"/>
      <c r="I41" s="35"/>
      <c r="K41" s="35"/>
      <c r="L41" s="35"/>
      <c r="M41" s="35"/>
      <c r="O41" s="35"/>
      <c r="P41" s="35"/>
      <c r="Q41" s="35"/>
      <c r="S41" s="35"/>
      <c r="T41" s="35"/>
      <c r="U41" s="35"/>
      <c r="V41" s="2"/>
      <c r="W41" s="2"/>
      <c r="X41" s="2"/>
      <c r="Y41" s="2"/>
    </row>
    <row r="42" spans="1:25" x14ac:dyDescent="0.25">
      <c r="A42" s="2"/>
      <c r="B42" s="35"/>
      <c r="G42" s="35"/>
      <c r="H42" s="35"/>
      <c r="I42" s="35"/>
      <c r="K42" s="35"/>
      <c r="L42" s="35"/>
      <c r="M42" s="35"/>
      <c r="O42" s="35"/>
      <c r="P42" s="35"/>
      <c r="Q42" s="35"/>
      <c r="S42" s="35"/>
      <c r="T42" s="35"/>
      <c r="U42" s="35"/>
      <c r="V42" s="2"/>
      <c r="W42" s="2"/>
      <c r="X42" s="2"/>
      <c r="Y42" s="2"/>
    </row>
  </sheetData>
  <mergeCells count="19">
    <mergeCell ref="A6:A7"/>
    <mergeCell ref="B6:B7"/>
    <mergeCell ref="C6:C7"/>
    <mergeCell ref="D6:F6"/>
    <mergeCell ref="G6:I6"/>
    <mergeCell ref="A1:Y1"/>
    <mergeCell ref="A2:Y2"/>
    <mergeCell ref="A3:Y3"/>
    <mergeCell ref="A4:Y4"/>
    <mergeCell ref="A5:Y5"/>
    <mergeCell ref="V6:V7"/>
    <mergeCell ref="W6:W7"/>
    <mergeCell ref="X6:Y6"/>
    <mergeCell ref="J6:J7"/>
    <mergeCell ref="K6:M6"/>
    <mergeCell ref="N6:N7"/>
    <mergeCell ref="O6:Q6"/>
    <mergeCell ref="R6:R7"/>
    <mergeCell ref="S6:U6"/>
  </mergeCells>
  <printOptions horizontalCentered="1"/>
  <pageMargins left="0.70866141732283472" right="0.70866141732283472" top="0.74803149606299213" bottom="0.74803149606299213" header="0.31496062992125984" footer="0.31496062992125984"/>
  <pageSetup paperSize="41" scale="85"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
    <tabColor rgb="FF007DB5"/>
  </sheetPr>
  <dimension ref="A1:AR115"/>
  <sheetViews>
    <sheetView topLeftCell="P1" zoomScaleNormal="100" workbookViewId="0">
      <selection activeCell="AG10" sqref="AG10"/>
    </sheetView>
  </sheetViews>
  <sheetFormatPr baseColWidth="10" defaultColWidth="11.42578125" defaultRowHeight="11.25" outlineLevelRow="1" outlineLevelCol="1" x14ac:dyDescent="0.25"/>
  <cols>
    <col min="1" max="1" width="3.5703125" style="34" customWidth="1"/>
    <col min="2" max="2" width="14" style="34" bestFit="1" customWidth="1"/>
    <col min="3" max="3" width="11.85546875" style="34" customWidth="1"/>
    <col min="4" max="4" width="10.42578125" style="34" bestFit="1" customWidth="1"/>
    <col min="5" max="5" width="23.5703125" style="2" customWidth="1"/>
    <col min="6" max="6" width="15.28515625" style="2" customWidth="1"/>
    <col min="7" max="7" width="11.140625" style="34" customWidth="1"/>
    <col min="8" max="9" width="10.42578125" style="34" customWidth="1"/>
    <col min="10" max="10" width="15.85546875" style="37" customWidth="1"/>
    <col min="11" max="11" width="13.5703125" style="35" customWidth="1"/>
    <col min="12" max="12" width="20" style="2" customWidth="1"/>
    <col min="13" max="16" width="12.7109375" style="34" customWidth="1"/>
    <col min="17" max="17" width="12.7109375" style="36" customWidth="1"/>
    <col min="18" max="20" width="12.7109375" style="37" customWidth="1" outlineLevel="1"/>
    <col min="21" max="21" width="12.7109375" style="37" customWidth="1"/>
    <col min="22" max="24" width="12.7109375" style="37" customWidth="1" outlineLevel="1"/>
    <col min="25" max="25" width="12.7109375" style="37" customWidth="1"/>
    <col min="26" max="27" width="9.7109375" style="37" hidden="1" customWidth="1" outlineLevel="1"/>
    <col min="28" max="28" width="10.28515625" style="37" hidden="1" customWidth="1" outlineLevel="1"/>
    <col min="29" max="29" width="12.7109375" style="37" customWidth="1" collapsed="1"/>
    <col min="30" max="32" width="12.7109375" style="37" hidden="1" customWidth="1" outlineLevel="1"/>
    <col min="33" max="33" width="12.7109375" style="37" customWidth="1" collapsed="1"/>
    <col min="34" max="34" width="12.7109375" style="37" customWidth="1"/>
    <col min="35" max="36" width="12.7109375" style="38" customWidth="1"/>
    <col min="37" max="43" width="11.42578125" style="2"/>
    <col min="44" max="16384" width="11.42578125" style="14"/>
  </cols>
  <sheetData>
    <row r="1" spans="1:44" s="1" customFormat="1" ht="16.5" customHeight="1" x14ac:dyDescent="0.25">
      <c r="A1" s="116" t="s">
        <v>78</v>
      </c>
      <c r="B1" s="116"/>
      <c r="C1" s="116"/>
      <c r="D1" s="116"/>
      <c r="E1" s="116"/>
      <c r="F1" s="116"/>
      <c r="G1" s="116"/>
      <c r="H1" s="116"/>
      <c r="I1" s="116"/>
      <c r="J1" s="116"/>
      <c r="K1" s="116"/>
      <c r="L1" s="116"/>
      <c r="M1" s="116"/>
      <c r="N1" s="116"/>
      <c r="O1" s="116"/>
      <c r="P1" s="116"/>
      <c r="Q1" s="116"/>
      <c r="R1" s="116"/>
      <c r="S1" s="116"/>
      <c r="T1" s="116"/>
      <c r="U1" s="116"/>
      <c r="V1" s="116"/>
      <c r="W1" s="116"/>
      <c r="X1" s="116"/>
      <c r="Y1" s="116"/>
      <c r="Z1" s="116"/>
      <c r="AA1" s="116"/>
      <c r="AB1" s="116"/>
      <c r="AC1" s="116"/>
      <c r="AD1" s="116"/>
      <c r="AE1" s="116"/>
      <c r="AF1" s="116"/>
      <c r="AG1" s="116"/>
      <c r="AH1" s="116"/>
      <c r="AI1" s="116"/>
      <c r="AJ1" s="116"/>
    </row>
    <row r="2" spans="1:44" s="1" customFormat="1" ht="16.5" customHeight="1" x14ac:dyDescent="0.25">
      <c r="A2" s="117" t="s">
        <v>89</v>
      </c>
      <c r="B2" s="117"/>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row>
    <row r="3" spans="1:44" s="1" customFormat="1" ht="16.5" customHeight="1" x14ac:dyDescent="0.25">
      <c r="A3" s="116" t="s">
        <v>127</v>
      </c>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row>
    <row r="4" spans="1:44" s="1" customFormat="1" ht="16.5" customHeight="1" x14ac:dyDescent="0.25">
      <c r="A4" s="117" t="s">
        <v>0</v>
      </c>
      <c r="B4" s="117"/>
      <c r="C4" s="117"/>
      <c r="D4" s="117"/>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row>
    <row r="5" spans="1:44" s="2" customFormat="1" ht="24.95" customHeight="1" x14ac:dyDescent="0.25">
      <c r="A5" s="118" t="s">
        <v>87</v>
      </c>
      <c r="B5" s="119"/>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c r="AE5" s="119"/>
      <c r="AF5" s="119"/>
      <c r="AG5" s="119"/>
      <c r="AH5" s="119"/>
      <c r="AI5" s="119"/>
      <c r="AJ5" s="120"/>
    </row>
    <row r="6" spans="1:44" s="4" customFormat="1" ht="26.25" customHeight="1" x14ac:dyDescent="0.25">
      <c r="A6" s="107" t="s">
        <v>1</v>
      </c>
      <c r="B6" s="102" t="s">
        <v>76</v>
      </c>
      <c r="C6" s="102" t="s">
        <v>21</v>
      </c>
      <c r="D6" s="102" t="s">
        <v>3</v>
      </c>
      <c r="E6" s="111" t="s">
        <v>4</v>
      </c>
      <c r="F6" s="102" t="s">
        <v>5</v>
      </c>
      <c r="G6" s="107" t="s">
        <v>6</v>
      </c>
      <c r="H6" s="107" t="s">
        <v>7</v>
      </c>
      <c r="I6" s="107"/>
      <c r="J6" s="112" t="s">
        <v>8</v>
      </c>
      <c r="K6" s="112" t="s">
        <v>9</v>
      </c>
      <c r="L6" s="107" t="s">
        <v>10</v>
      </c>
      <c r="M6" s="108" t="s">
        <v>11</v>
      </c>
      <c r="N6" s="109"/>
      <c r="O6" s="110"/>
      <c r="P6" s="107" t="s">
        <v>12</v>
      </c>
      <c r="Q6" s="102" t="s">
        <v>13</v>
      </c>
      <c r="R6" s="115" t="s">
        <v>14</v>
      </c>
      <c r="S6" s="115"/>
      <c r="T6" s="115"/>
      <c r="U6" s="112" t="s">
        <v>15</v>
      </c>
      <c r="V6" s="115" t="s">
        <v>14</v>
      </c>
      <c r="W6" s="115"/>
      <c r="X6" s="115"/>
      <c r="Y6" s="112" t="s">
        <v>16</v>
      </c>
      <c r="Z6" s="115" t="s">
        <v>14</v>
      </c>
      <c r="AA6" s="115"/>
      <c r="AB6" s="115"/>
      <c r="AC6" s="112" t="s">
        <v>17</v>
      </c>
      <c r="AD6" s="115" t="s">
        <v>14</v>
      </c>
      <c r="AE6" s="115"/>
      <c r="AF6" s="115"/>
      <c r="AG6" s="112" t="s">
        <v>18</v>
      </c>
      <c r="AH6" s="112" t="s">
        <v>19</v>
      </c>
      <c r="AI6" s="114" t="s">
        <v>20</v>
      </c>
      <c r="AJ6" s="114"/>
      <c r="AK6" s="1"/>
      <c r="AL6" s="1"/>
      <c r="AM6" s="1"/>
      <c r="AN6" s="1"/>
      <c r="AO6" s="1"/>
      <c r="AP6" s="1"/>
      <c r="AQ6" s="1"/>
      <c r="AR6" s="3"/>
    </row>
    <row r="7" spans="1:44" s="4" customFormat="1" ht="26.25" customHeight="1" x14ac:dyDescent="0.25">
      <c r="A7" s="107"/>
      <c r="B7" s="103"/>
      <c r="C7" s="103"/>
      <c r="D7" s="103"/>
      <c r="E7" s="111"/>
      <c r="F7" s="103"/>
      <c r="G7" s="107"/>
      <c r="H7" s="51" t="s">
        <v>22</v>
      </c>
      <c r="I7" s="51" t="s">
        <v>23</v>
      </c>
      <c r="J7" s="113"/>
      <c r="K7" s="113"/>
      <c r="L7" s="107"/>
      <c r="M7" s="65" t="s">
        <v>24</v>
      </c>
      <c r="N7" s="65" t="s">
        <v>25</v>
      </c>
      <c r="O7" s="65" t="s">
        <v>26</v>
      </c>
      <c r="P7" s="107"/>
      <c r="Q7" s="103"/>
      <c r="R7" s="65" t="s">
        <v>27</v>
      </c>
      <c r="S7" s="65" t="s">
        <v>28</v>
      </c>
      <c r="T7" s="65" t="s">
        <v>29</v>
      </c>
      <c r="U7" s="113"/>
      <c r="V7" s="65" t="s">
        <v>30</v>
      </c>
      <c r="W7" s="65" t="s">
        <v>31</v>
      </c>
      <c r="X7" s="65" t="s">
        <v>32</v>
      </c>
      <c r="Y7" s="113"/>
      <c r="Z7" s="65" t="s">
        <v>33</v>
      </c>
      <c r="AA7" s="65" t="s">
        <v>34</v>
      </c>
      <c r="AB7" s="65" t="s">
        <v>35</v>
      </c>
      <c r="AC7" s="113"/>
      <c r="AD7" s="65" t="s">
        <v>36</v>
      </c>
      <c r="AE7" s="65" t="s">
        <v>37</v>
      </c>
      <c r="AF7" s="65" t="s">
        <v>38</v>
      </c>
      <c r="AG7" s="113"/>
      <c r="AH7" s="113"/>
      <c r="AI7" s="52" t="s">
        <v>39</v>
      </c>
      <c r="AJ7" s="52" t="s">
        <v>40</v>
      </c>
      <c r="AK7" s="1"/>
      <c r="AL7" s="1"/>
      <c r="AM7" s="1"/>
      <c r="AN7" s="1"/>
      <c r="AO7" s="1"/>
      <c r="AP7" s="1"/>
      <c r="AQ7" s="1"/>
      <c r="AR7" s="3"/>
    </row>
    <row r="8" spans="1:44" ht="15.75" customHeight="1" x14ac:dyDescent="0.25">
      <c r="A8" s="104" t="s">
        <v>41</v>
      </c>
      <c r="B8" s="105"/>
      <c r="C8" s="105"/>
      <c r="D8" s="105"/>
      <c r="E8" s="106"/>
      <c r="F8" s="5"/>
      <c r="G8" s="6"/>
      <c r="H8" s="7"/>
      <c r="I8" s="7"/>
      <c r="J8" s="8"/>
      <c r="K8" s="9"/>
      <c r="L8" s="10"/>
      <c r="M8" s="11"/>
      <c r="N8" s="11"/>
      <c r="O8" s="11"/>
      <c r="P8" s="6"/>
      <c r="Q8" s="12"/>
      <c r="R8" s="9"/>
      <c r="S8" s="9"/>
      <c r="T8" s="80"/>
      <c r="U8" s="9"/>
      <c r="V8" s="9"/>
      <c r="W8" s="9"/>
      <c r="X8" s="9"/>
      <c r="Y8" s="9"/>
      <c r="Z8" s="9"/>
      <c r="AA8" s="9"/>
      <c r="AB8" s="9"/>
      <c r="AC8" s="9"/>
      <c r="AD8" s="9"/>
      <c r="AE8" s="9"/>
      <c r="AF8" s="9"/>
      <c r="AG8" s="9"/>
      <c r="AH8" s="9"/>
      <c r="AI8" s="13"/>
      <c r="AJ8" s="13"/>
    </row>
    <row r="9" spans="1:44" ht="20.100000000000001" customHeight="1" outlineLevel="1" x14ac:dyDescent="0.25">
      <c r="A9" s="15">
        <v>1</v>
      </c>
      <c r="B9" s="16"/>
      <c r="C9" s="25" t="s">
        <v>90</v>
      </c>
      <c r="D9" s="26"/>
      <c r="E9" s="44" t="s">
        <v>126</v>
      </c>
      <c r="F9" s="27" t="s">
        <v>92</v>
      </c>
      <c r="G9" s="27" t="s">
        <v>93</v>
      </c>
      <c r="H9" s="28"/>
      <c r="I9" s="29"/>
      <c r="J9" s="71">
        <v>10675800</v>
      </c>
      <c r="K9" s="71">
        <v>10675800</v>
      </c>
      <c r="L9" s="25" t="s">
        <v>94</v>
      </c>
      <c r="M9" s="30" t="s">
        <v>95</v>
      </c>
      <c r="N9" s="30" t="s">
        <v>95</v>
      </c>
      <c r="O9" s="30" t="s">
        <v>95</v>
      </c>
      <c r="P9" s="32" t="s">
        <v>96</v>
      </c>
      <c r="Q9" s="32" t="s">
        <v>103</v>
      </c>
      <c r="R9" s="33">
        <v>0</v>
      </c>
      <c r="S9" s="33">
        <v>0</v>
      </c>
      <c r="T9" s="82">
        <v>0</v>
      </c>
      <c r="U9" s="21">
        <f t="shared" ref="U9" si="0">SUM(R9:T9)</f>
        <v>0</v>
      </c>
      <c r="V9" s="33">
        <v>0</v>
      </c>
      <c r="W9" s="33">
        <v>2372400</v>
      </c>
      <c r="X9" s="33">
        <v>1186200</v>
      </c>
      <c r="Y9" s="21">
        <f t="shared" ref="Y9" si="1">SUM(V9:X9)</f>
        <v>3558600</v>
      </c>
      <c r="Z9" s="92"/>
      <c r="AA9" s="33"/>
      <c r="AB9" s="33"/>
      <c r="AC9" s="18">
        <f t="shared" ref="AC9" si="2">SUM(Z9:AB9)</f>
        <v>0</v>
      </c>
      <c r="AD9" s="33"/>
      <c r="AE9" s="17"/>
      <c r="AF9" s="17"/>
      <c r="AG9" s="18">
        <f t="shared" ref="AG9" si="3">SUM(AD9:AF9)</f>
        <v>0</v>
      </c>
      <c r="AH9" s="18">
        <f t="shared" ref="AH9" si="4">SUM(U9,Y9,AC9,AG9)</f>
        <v>3558600</v>
      </c>
      <c r="AI9" s="19">
        <f>IF(ISERROR(AH9/$J$89),0,AH9/$J$89)</f>
        <v>0.2476568775413085</v>
      </c>
      <c r="AJ9" s="20">
        <f>IF(ISERROR(AH9/$AH$115),"-",AH9/$AH$115)</f>
        <v>3.5237024594713395E-3</v>
      </c>
      <c r="AK9" s="46"/>
      <c r="AL9" s="46"/>
      <c r="AM9" s="1"/>
      <c r="AN9" s="1"/>
      <c r="AO9" s="1"/>
      <c r="AP9" s="1"/>
      <c r="AQ9" s="1"/>
      <c r="AR9" s="3"/>
    </row>
    <row r="10" spans="1:44" ht="20.100000000000001" customHeight="1" outlineLevel="1" x14ac:dyDescent="0.25">
      <c r="A10" s="15"/>
      <c r="B10" s="16"/>
      <c r="C10" s="25"/>
      <c r="D10" s="26"/>
      <c r="E10" s="44"/>
      <c r="F10" s="27"/>
      <c r="G10" s="27"/>
      <c r="H10" s="28"/>
      <c r="I10" s="29"/>
      <c r="J10" s="33"/>
      <c r="K10" s="33"/>
      <c r="L10" s="25"/>
      <c r="M10" s="30"/>
      <c r="N10" s="31"/>
      <c r="O10" s="30"/>
      <c r="P10" s="32"/>
      <c r="Q10" s="32"/>
      <c r="R10" s="33"/>
      <c r="S10" s="33"/>
      <c r="T10" s="82"/>
      <c r="U10" s="21">
        <f>SUM(R10:T10)</f>
        <v>0</v>
      </c>
      <c r="V10" s="33"/>
      <c r="W10" s="33"/>
      <c r="X10" s="33"/>
      <c r="Y10" s="21">
        <f t="shared" ref="Y10" si="5">SUM(V10:X10)</f>
        <v>0</v>
      </c>
      <c r="Z10" s="93"/>
      <c r="AA10" s="17"/>
      <c r="AB10" s="17"/>
      <c r="AC10" s="18">
        <f t="shared" ref="AC10" si="6">SUM(Z10:AB10)</f>
        <v>0</v>
      </c>
      <c r="AD10" s="17"/>
      <c r="AE10" s="17"/>
      <c r="AF10" s="17"/>
      <c r="AG10" s="18">
        <f t="shared" ref="AG10" si="7">SUM(AD10:AF10)</f>
        <v>0</v>
      </c>
      <c r="AH10" s="18">
        <f t="shared" ref="AH10" si="8">SUM(U10,Y10,AC10,AG10)</f>
        <v>0</v>
      </c>
      <c r="AI10" s="19">
        <f>IF(ISERROR(AH10/$J$89),0,AH10/$J$89)</f>
        <v>0</v>
      </c>
      <c r="AJ10" s="20">
        <f>IF(ISERROR(AH10/$AH$115),"-",AH10/$AH$115)</f>
        <v>0</v>
      </c>
      <c r="AK10" s="1"/>
      <c r="AL10" s="1"/>
      <c r="AM10" s="1"/>
      <c r="AN10" s="1"/>
      <c r="AO10" s="1"/>
      <c r="AP10" s="1"/>
      <c r="AQ10" s="1"/>
      <c r="AR10" s="3"/>
    </row>
    <row r="11" spans="1:44" ht="20.100000000000001" customHeight="1" x14ac:dyDescent="0.25">
      <c r="A11" s="98" t="s">
        <v>42</v>
      </c>
      <c r="B11" s="99"/>
      <c r="C11" s="99"/>
      <c r="D11" s="99"/>
      <c r="E11" s="99"/>
      <c r="F11" s="53"/>
      <c r="G11" s="53"/>
      <c r="H11" s="53"/>
      <c r="I11" s="54"/>
      <c r="J11" s="55">
        <f>SUM(J9:J10)</f>
        <v>10675800</v>
      </c>
      <c r="K11" s="55">
        <f>SUM(K9:K10)</f>
        <v>10675800</v>
      </c>
      <c r="L11" s="53"/>
      <c r="M11" s="55">
        <f>SUM(M9:M10)</f>
        <v>0</v>
      </c>
      <c r="N11" s="55">
        <f>SUM(N9:N10)</f>
        <v>0</v>
      </c>
      <c r="O11" s="55">
        <f>SUM(O9:O10)</f>
        <v>0</v>
      </c>
      <c r="P11" s="56"/>
      <c r="Q11" s="57"/>
      <c r="R11" s="55">
        <f t="shared" ref="R11:AH11" si="9">SUM(R9:R10)</f>
        <v>0</v>
      </c>
      <c r="S11" s="55">
        <f t="shared" si="9"/>
        <v>0</v>
      </c>
      <c r="T11" s="55">
        <f t="shared" si="9"/>
        <v>0</v>
      </c>
      <c r="U11" s="55">
        <f t="shared" si="9"/>
        <v>0</v>
      </c>
      <c r="V11" s="55">
        <f t="shared" si="9"/>
        <v>0</v>
      </c>
      <c r="W11" s="55">
        <f t="shared" si="9"/>
        <v>2372400</v>
      </c>
      <c r="X11" s="55">
        <f t="shared" si="9"/>
        <v>1186200</v>
      </c>
      <c r="Y11" s="55">
        <f t="shared" si="9"/>
        <v>3558600</v>
      </c>
      <c r="Z11" s="81">
        <f t="shared" si="9"/>
        <v>0</v>
      </c>
      <c r="AA11" s="55">
        <f t="shared" si="9"/>
        <v>0</v>
      </c>
      <c r="AB11" s="55">
        <f t="shared" si="9"/>
        <v>0</v>
      </c>
      <c r="AC11" s="55">
        <f t="shared" si="9"/>
        <v>0</v>
      </c>
      <c r="AD11" s="55">
        <f t="shared" si="9"/>
        <v>0</v>
      </c>
      <c r="AE11" s="55">
        <f t="shared" si="9"/>
        <v>0</v>
      </c>
      <c r="AF11" s="55">
        <f t="shared" si="9"/>
        <v>0</v>
      </c>
      <c r="AG11" s="55">
        <f t="shared" si="9"/>
        <v>0</v>
      </c>
      <c r="AH11" s="55">
        <f t="shared" si="9"/>
        <v>3558600</v>
      </c>
      <c r="AI11" s="58">
        <f>IF(ISERROR(AH11/J11),0,AH11/J11)</f>
        <v>0.33333333333333331</v>
      </c>
      <c r="AJ11" s="58">
        <f>IF(ISERROR(AH11/$AH$115),0,AH11/$AH$115)</f>
        <v>3.5237024594713395E-3</v>
      </c>
      <c r="AK11" s="46"/>
      <c r="AL11" s="46"/>
      <c r="AM11" s="1"/>
      <c r="AN11" s="1"/>
      <c r="AO11" s="1"/>
      <c r="AP11" s="1"/>
      <c r="AQ11" s="1"/>
      <c r="AR11" s="3"/>
    </row>
    <row r="12" spans="1:44" ht="20.100000000000001" customHeight="1" x14ac:dyDescent="0.25">
      <c r="A12" s="95" t="s">
        <v>43</v>
      </c>
      <c r="B12" s="96"/>
      <c r="C12" s="96"/>
      <c r="D12" s="96"/>
      <c r="E12" s="97"/>
      <c r="F12" s="5"/>
      <c r="G12" s="6"/>
      <c r="H12" s="7"/>
      <c r="I12" s="7"/>
      <c r="J12" s="8"/>
      <c r="K12" s="9"/>
      <c r="L12" s="10"/>
      <c r="M12" s="11"/>
      <c r="N12" s="11"/>
      <c r="O12" s="11"/>
      <c r="P12" s="6"/>
      <c r="Q12" s="12"/>
      <c r="R12" s="9"/>
      <c r="S12" s="9"/>
      <c r="T12" s="84"/>
      <c r="U12" s="9"/>
      <c r="V12" s="9"/>
      <c r="W12" s="9"/>
      <c r="X12" s="9"/>
      <c r="Y12" s="9"/>
      <c r="Z12" s="80"/>
      <c r="AA12" s="9"/>
      <c r="AB12" s="9"/>
      <c r="AC12" s="9"/>
      <c r="AD12" s="9"/>
      <c r="AE12" s="9"/>
      <c r="AF12" s="9"/>
      <c r="AG12" s="9"/>
      <c r="AH12" s="18"/>
      <c r="AI12" s="13"/>
      <c r="AJ12" s="13"/>
      <c r="AK12" s="46"/>
      <c r="AL12" s="46"/>
    </row>
    <row r="13" spans="1:44" ht="20.100000000000001" hidden="1" customHeight="1" outlineLevel="1" x14ac:dyDescent="0.25">
      <c r="A13" s="15"/>
      <c r="B13" s="16"/>
      <c r="C13" s="25"/>
      <c r="D13" s="26"/>
      <c r="E13" s="44"/>
      <c r="F13" s="27"/>
      <c r="G13" s="27"/>
      <c r="H13" s="28"/>
      <c r="I13" s="29"/>
      <c r="J13" s="42"/>
      <c r="K13" s="33"/>
      <c r="L13" s="25"/>
      <c r="M13" s="30"/>
      <c r="N13" s="30"/>
      <c r="O13" s="30"/>
      <c r="P13" s="32"/>
      <c r="Q13" s="32"/>
      <c r="R13" s="33"/>
      <c r="S13" s="33"/>
      <c r="T13" s="82"/>
      <c r="U13" s="21">
        <f t="shared" ref="U13:U14" si="10">SUM(R13:T13)</f>
        <v>0</v>
      </c>
      <c r="V13" s="33"/>
      <c r="W13" s="33"/>
      <c r="X13" s="33"/>
      <c r="Y13" s="21">
        <f t="shared" ref="Y13:Y14" si="11">SUM(V13:X13)</f>
        <v>0</v>
      </c>
      <c r="Z13" s="92"/>
      <c r="AA13" s="33"/>
      <c r="AB13" s="33"/>
      <c r="AC13" s="18">
        <f t="shared" ref="AC13" si="12">SUM(Z13:AB13)</f>
        <v>0</v>
      </c>
      <c r="AD13" s="33"/>
      <c r="AE13" s="17"/>
      <c r="AF13" s="17"/>
      <c r="AG13" s="18">
        <f t="shared" ref="AG13" si="13">SUM(AD13:AF13)</f>
        <v>0</v>
      </c>
      <c r="AH13" s="18">
        <f t="shared" ref="AH13" si="14">SUM(U13,Y13,AC13,AG13)</f>
        <v>0</v>
      </c>
      <c r="AI13" s="19">
        <f>IF(ISERROR(AH13/$J$15),0,AH13/$J$15)</f>
        <v>0</v>
      </c>
      <c r="AJ13" s="20">
        <f>IF(ISERROR(AH13/$AH$115),"-",AH13/$AH$115)</f>
        <v>0</v>
      </c>
      <c r="AK13" s="46"/>
      <c r="AL13" s="46"/>
      <c r="AM13" s="1"/>
      <c r="AN13" s="1"/>
      <c r="AO13" s="1"/>
      <c r="AP13" s="1"/>
      <c r="AQ13" s="1"/>
      <c r="AR13" s="3"/>
    </row>
    <row r="14" spans="1:44" ht="19.5" hidden="1" customHeight="1" outlineLevel="1" x14ac:dyDescent="0.25">
      <c r="A14" s="15"/>
      <c r="B14" s="16"/>
      <c r="C14" s="25"/>
      <c r="D14" s="26"/>
      <c r="E14" s="44"/>
      <c r="F14" s="27"/>
      <c r="G14" s="27"/>
      <c r="H14" s="28"/>
      <c r="I14" s="29"/>
      <c r="J14" s="33"/>
      <c r="K14" s="33"/>
      <c r="L14" s="25"/>
      <c r="M14" s="30"/>
      <c r="N14" s="31"/>
      <c r="O14" s="30"/>
      <c r="P14" s="32"/>
      <c r="Q14" s="32"/>
      <c r="R14" s="33"/>
      <c r="S14" s="33"/>
      <c r="T14" s="82"/>
      <c r="U14" s="21">
        <f t="shared" si="10"/>
        <v>0</v>
      </c>
      <c r="V14" s="33"/>
      <c r="W14" s="33"/>
      <c r="X14" s="33"/>
      <c r="Y14" s="21">
        <f t="shared" si="11"/>
        <v>0</v>
      </c>
      <c r="Z14" s="92"/>
      <c r="AA14" s="33"/>
      <c r="AB14" s="33"/>
      <c r="AC14" s="18">
        <f t="shared" ref="AC14" si="15">SUM(Z14:AB14)</f>
        <v>0</v>
      </c>
      <c r="AD14" s="33"/>
      <c r="AE14" s="17"/>
      <c r="AF14" s="17"/>
      <c r="AG14" s="18">
        <f t="shared" ref="AG14" si="16">SUM(AD14:AF14)</f>
        <v>0</v>
      </c>
      <c r="AH14" s="18">
        <f t="shared" ref="AH14" si="17">SUM(U14,Y14,AC14,AG14)</f>
        <v>0</v>
      </c>
      <c r="AI14" s="19">
        <f>IF(ISERROR(AH14/$J$15),0,AH14/$J$15)</f>
        <v>0</v>
      </c>
      <c r="AJ14" s="20">
        <f>IF(ISERROR(AH14/$AH$115),"-",AH14/$AH$115)</f>
        <v>0</v>
      </c>
      <c r="AK14" s="46"/>
      <c r="AL14" s="46"/>
      <c r="AM14" s="1"/>
      <c r="AN14" s="1"/>
      <c r="AO14" s="1"/>
      <c r="AP14" s="1"/>
      <c r="AQ14" s="1"/>
      <c r="AR14" s="3"/>
    </row>
    <row r="15" spans="1:44" ht="20.100000000000001" customHeight="1" collapsed="1" x14ac:dyDescent="0.25">
      <c r="A15" s="98" t="s">
        <v>44</v>
      </c>
      <c r="B15" s="99"/>
      <c r="C15" s="99"/>
      <c r="D15" s="99"/>
      <c r="E15" s="99"/>
      <c r="F15" s="53"/>
      <c r="G15" s="53"/>
      <c r="H15" s="53"/>
      <c r="I15" s="54"/>
      <c r="J15" s="55">
        <f>SUM(J13:J14)</f>
        <v>0</v>
      </c>
      <c r="K15" s="55">
        <f>SUM(K13:K14)</f>
        <v>0</v>
      </c>
      <c r="L15" s="53"/>
      <c r="M15" s="55">
        <f>SUM(M13:M14)</f>
        <v>0</v>
      </c>
      <c r="N15" s="55">
        <f>SUM(N13:N14)</f>
        <v>0</v>
      </c>
      <c r="O15" s="55">
        <f>SUM(O13:O14)</f>
        <v>0</v>
      </c>
      <c r="P15" s="56"/>
      <c r="Q15" s="57"/>
      <c r="R15" s="55">
        <f t="shared" ref="R15:AC15" si="18">SUM(R13:R14)</f>
        <v>0</v>
      </c>
      <c r="S15" s="55">
        <f t="shared" si="18"/>
        <v>0</v>
      </c>
      <c r="T15" s="83">
        <f t="shared" si="18"/>
        <v>0</v>
      </c>
      <c r="U15" s="55">
        <f t="shared" si="18"/>
        <v>0</v>
      </c>
      <c r="V15" s="55">
        <f t="shared" si="18"/>
        <v>0</v>
      </c>
      <c r="W15" s="55">
        <f t="shared" si="18"/>
        <v>0</v>
      </c>
      <c r="X15" s="55">
        <f>SUM(X13:X14)</f>
        <v>0</v>
      </c>
      <c r="Y15" s="55">
        <f>SUM(Y13:Y14)</f>
        <v>0</v>
      </c>
      <c r="Z15" s="81">
        <f t="shared" si="18"/>
        <v>0</v>
      </c>
      <c r="AA15" s="55">
        <f t="shared" si="18"/>
        <v>0</v>
      </c>
      <c r="AB15" s="55">
        <f t="shared" si="18"/>
        <v>0</v>
      </c>
      <c r="AC15" s="55">
        <f t="shared" si="18"/>
        <v>0</v>
      </c>
      <c r="AD15" s="55">
        <f>SUM(AD12:AD14)</f>
        <v>0</v>
      </c>
      <c r="AE15" s="55">
        <f t="shared" ref="AE15:AF15" si="19">SUM(AE12:AE14)</f>
        <v>0</v>
      </c>
      <c r="AF15" s="55">
        <f t="shared" si="19"/>
        <v>0</v>
      </c>
      <c r="AG15" s="55">
        <f>SUM(AG12:AG14)</f>
        <v>0</v>
      </c>
      <c r="AH15" s="55">
        <f>SUM(AH12:AH14)</f>
        <v>0</v>
      </c>
      <c r="AI15" s="58">
        <f>IF(ISERROR(AH15/J15),0,AH15/J15)</f>
        <v>0</v>
      </c>
      <c r="AJ15" s="58">
        <f>IF(ISERROR(AH15/$AH$115),0,AH15/$AH$115)</f>
        <v>0</v>
      </c>
      <c r="AK15" s="46"/>
      <c r="AL15" s="46"/>
      <c r="AM15" s="1"/>
      <c r="AN15" s="1"/>
      <c r="AO15" s="1"/>
      <c r="AP15" s="1"/>
      <c r="AQ15" s="1"/>
      <c r="AR15" s="3"/>
    </row>
    <row r="16" spans="1:44" ht="20.100000000000001" customHeight="1" x14ac:dyDescent="0.25">
      <c r="A16" s="95" t="s">
        <v>45</v>
      </c>
      <c r="B16" s="96"/>
      <c r="C16" s="96"/>
      <c r="D16" s="96"/>
      <c r="E16" s="97"/>
      <c r="F16" s="5"/>
      <c r="G16" s="6"/>
      <c r="H16" s="7"/>
      <c r="I16" s="7"/>
      <c r="J16" s="8"/>
      <c r="K16" s="9"/>
      <c r="L16" s="10"/>
      <c r="M16" s="11"/>
      <c r="N16" s="11"/>
      <c r="O16" s="11"/>
      <c r="P16" s="6"/>
      <c r="Q16" s="12"/>
      <c r="R16" s="9"/>
      <c r="S16" s="9"/>
      <c r="T16" s="84"/>
      <c r="U16" s="9"/>
      <c r="V16" s="9"/>
      <c r="W16" s="9"/>
      <c r="X16" s="9"/>
      <c r="Y16" s="9"/>
      <c r="Z16" s="80"/>
      <c r="AA16" s="9"/>
      <c r="AB16" s="9"/>
      <c r="AC16" s="9"/>
      <c r="AD16" s="9"/>
      <c r="AE16" s="9"/>
      <c r="AF16" s="9"/>
      <c r="AG16" s="9"/>
      <c r="AH16" s="18"/>
      <c r="AI16" s="13"/>
      <c r="AJ16" s="13"/>
      <c r="AK16" s="46"/>
      <c r="AL16" s="46"/>
    </row>
    <row r="17" spans="1:44" ht="20.100000000000001" customHeight="1" outlineLevel="1" x14ac:dyDescent="0.25">
      <c r="A17" s="15">
        <v>1</v>
      </c>
      <c r="B17" s="16"/>
      <c r="C17" s="25" t="s">
        <v>90</v>
      </c>
      <c r="D17" s="26"/>
      <c r="E17" s="44" t="s">
        <v>104</v>
      </c>
      <c r="F17" s="27" t="s">
        <v>92</v>
      </c>
      <c r="G17" s="27" t="s">
        <v>93</v>
      </c>
      <c r="H17" s="28"/>
      <c r="I17" s="29"/>
      <c r="J17" s="71">
        <v>13048200</v>
      </c>
      <c r="K17" s="33">
        <v>13048200</v>
      </c>
      <c r="L17" s="25" t="s">
        <v>94</v>
      </c>
      <c r="M17" s="30" t="s">
        <v>95</v>
      </c>
      <c r="N17" s="30" t="s">
        <v>95</v>
      </c>
      <c r="O17" s="30" t="s">
        <v>95</v>
      </c>
      <c r="P17" s="32" t="s">
        <v>96</v>
      </c>
      <c r="Q17" s="32" t="s">
        <v>103</v>
      </c>
      <c r="R17" s="33">
        <v>0</v>
      </c>
      <c r="S17" s="33">
        <v>0</v>
      </c>
      <c r="T17" s="82">
        <v>2372400</v>
      </c>
      <c r="U17" s="21">
        <f t="shared" ref="U17:U18" si="20">SUM(R17:T17)</f>
        <v>2372400</v>
      </c>
      <c r="V17" s="33">
        <v>1186200</v>
      </c>
      <c r="W17" s="33"/>
      <c r="X17" s="33"/>
      <c r="Y17" s="21">
        <f t="shared" ref="Y17:Y18" si="21">SUM(V17:X17)</f>
        <v>1186200</v>
      </c>
      <c r="Z17" s="92"/>
      <c r="AA17" s="33"/>
      <c r="AB17" s="33"/>
      <c r="AC17" s="18">
        <f t="shared" ref="AC17" si="22">SUM(Z17:AB17)</f>
        <v>0</v>
      </c>
      <c r="AD17" s="33"/>
      <c r="AE17" s="17"/>
      <c r="AF17" s="17"/>
      <c r="AG17" s="18">
        <f t="shared" ref="AG17" si="23">SUM(AD17:AF17)</f>
        <v>0</v>
      </c>
      <c r="AH17" s="18">
        <f>SUM(U17,Y17,AC17,AG17)</f>
        <v>3558600</v>
      </c>
      <c r="AI17" s="19">
        <f>IF(ISERROR(AH17/$J$89),0,AH17/$J$89)</f>
        <v>0.2476568775413085</v>
      </c>
      <c r="AJ17" s="20">
        <f>IF(ISERROR(AH17/$AH$115),"-",AH17/$AH$115)</f>
        <v>3.5237024594713395E-3</v>
      </c>
      <c r="AK17" s="46"/>
      <c r="AL17" s="46"/>
      <c r="AM17" s="1"/>
      <c r="AN17" s="1"/>
      <c r="AO17" s="1"/>
      <c r="AP17" s="1"/>
      <c r="AQ17" s="1"/>
      <c r="AR17" s="3"/>
    </row>
    <row r="18" spans="1:44" ht="20.100000000000001" customHeight="1" outlineLevel="1" x14ac:dyDescent="0.25">
      <c r="A18" s="15"/>
      <c r="B18" s="16"/>
      <c r="C18" s="25"/>
      <c r="D18" s="26"/>
      <c r="E18" s="44"/>
      <c r="F18" s="27"/>
      <c r="G18" s="27"/>
      <c r="H18" s="28"/>
      <c r="I18" s="29"/>
      <c r="J18" s="42"/>
      <c r="K18" s="33"/>
      <c r="L18" s="25"/>
      <c r="M18" s="30"/>
      <c r="N18" s="31"/>
      <c r="O18" s="30"/>
      <c r="P18" s="32"/>
      <c r="Q18" s="32"/>
      <c r="R18" s="33"/>
      <c r="S18" s="33"/>
      <c r="T18" s="82"/>
      <c r="U18" s="21">
        <f t="shared" si="20"/>
        <v>0</v>
      </c>
      <c r="V18" s="33"/>
      <c r="W18" s="21"/>
      <c r="X18" s="33"/>
      <c r="Y18" s="21">
        <f t="shared" si="21"/>
        <v>0</v>
      </c>
      <c r="Z18" s="93"/>
      <c r="AA18" s="17"/>
      <c r="AB18" s="17"/>
      <c r="AC18" s="18">
        <f t="shared" ref="AC18" si="24">SUM(Z18:AB18)</f>
        <v>0</v>
      </c>
      <c r="AD18" s="17"/>
      <c r="AE18" s="17"/>
      <c r="AF18" s="17"/>
      <c r="AG18" s="21">
        <f t="shared" ref="AG18" si="25">SUM(AD18:AF18)</f>
        <v>0</v>
      </c>
      <c r="AH18" s="18">
        <f t="shared" ref="AH18" si="26">SUM(U18,Y18,AC18,AG18)</f>
        <v>0</v>
      </c>
      <c r="AI18" s="19">
        <f>IF(ISERROR(AH18/$J$19),0,AH18/$J$19)</f>
        <v>0</v>
      </c>
      <c r="AJ18" s="20">
        <f>IF(ISERROR(AH18/$AH$115),"-",AH18/$AH$115)</f>
        <v>0</v>
      </c>
      <c r="AK18" s="46"/>
      <c r="AL18" s="46"/>
      <c r="AM18" s="1"/>
      <c r="AN18" s="1"/>
      <c r="AO18" s="1"/>
      <c r="AP18" s="1"/>
      <c r="AQ18" s="1"/>
      <c r="AR18" s="3"/>
    </row>
    <row r="19" spans="1:44" ht="20.100000000000001" customHeight="1" x14ac:dyDescent="0.25">
      <c r="A19" s="98" t="s">
        <v>46</v>
      </c>
      <c r="B19" s="99"/>
      <c r="C19" s="99"/>
      <c r="D19" s="99"/>
      <c r="E19" s="99"/>
      <c r="F19" s="53"/>
      <c r="G19" s="53"/>
      <c r="H19" s="53"/>
      <c r="I19" s="54"/>
      <c r="J19" s="55">
        <f>SUM(J17:J18)</f>
        <v>13048200</v>
      </c>
      <c r="K19" s="55">
        <f>SUM(K17:K18)</f>
        <v>13048200</v>
      </c>
      <c r="L19" s="53"/>
      <c r="M19" s="55">
        <f>SUM(M17:M18)</f>
        <v>0</v>
      </c>
      <c r="N19" s="55">
        <f>SUM(N17:N18)</f>
        <v>0</v>
      </c>
      <c r="O19" s="55">
        <f>SUM(O17:O18)</f>
        <v>0</v>
      </c>
      <c r="P19" s="56"/>
      <c r="Q19" s="57"/>
      <c r="R19" s="55">
        <f t="shared" ref="R19:AE19" si="27">SUM(R17:R18)</f>
        <v>0</v>
      </c>
      <c r="S19" s="55">
        <f t="shared" si="27"/>
        <v>0</v>
      </c>
      <c r="T19" s="83">
        <f t="shared" si="27"/>
        <v>2372400</v>
      </c>
      <c r="U19" s="55">
        <f>SUM(U17:U18)</f>
        <v>2372400</v>
      </c>
      <c r="V19" s="55">
        <f t="shared" si="27"/>
        <v>1186200</v>
      </c>
      <c r="W19" s="55">
        <f t="shared" si="27"/>
        <v>0</v>
      </c>
      <c r="X19" s="55">
        <f t="shared" si="27"/>
        <v>0</v>
      </c>
      <c r="Y19" s="55">
        <f>SUM(Y17:Y18)</f>
        <v>1186200</v>
      </c>
      <c r="Z19" s="81">
        <f t="shared" si="27"/>
        <v>0</v>
      </c>
      <c r="AA19" s="55">
        <f t="shared" si="27"/>
        <v>0</v>
      </c>
      <c r="AB19" s="55">
        <f t="shared" si="27"/>
        <v>0</v>
      </c>
      <c r="AC19" s="55">
        <f t="shared" si="27"/>
        <v>0</v>
      </c>
      <c r="AD19" s="55">
        <f t="shared" si="27"/>
        <v>0</v>
      </c>
      <c r="AE19" s="55">
        <f t="shared" si="27"/>
        <v>0</v>
      </c>
      <c r="AF19" s="55">
        <f>SUM(AF16:AF18)</f>
        <v>0</v>
      </c>
      <c r="AG19" s="55">
        <f>SUM(AG16:AG18)</f>
        <v>0</v>
      </c>
      <c r="AH19" s="55">
        <f>SUM(AH16:AH18)</f>
        <v>3558600</v>
      </c>
      <c r="AI19" s="58">
        <f>IF(ISERROR(AH19/J19),0,AH19/J19)</f>
        <v>0.27272727272727271</v>
      </c>
      <c r="AJ19" s="58">
        <f>IF(ISERROR(AH19/$AH$115),0,AH19/$AH$115)</f>
        <v>3.5237024594713395E-3</v>
      </c>
      <c r="AK19" s="46"/>
      <c r="AL19" s="46"/>
      <c r="AM19" s="1"/>
      <c r="AN19" s="1"/>
      <c r="AO19" s="1"/>
      <c r="AP19" s="1"/>
      <c r="AQ19" s="1"/>
      <c r="AR19" s="3"/>
    </row>
    <row r="20" spans="1:44" ht="20.100000000000001" customHeight="1" x14ac:dyDescent="0.25">
      <c r="A20" s="95" t="s">
        <v>47</v>
      </c>
      <c r="B20" s="96"/>
      <c r="C20" s="96"/>
      <c r="D20" s="96"/>
      <c r="E20" s="97"/>
      <c r="F20" s="5"/>
      <c r="G20" s="6"/>
      <c r="H20" s="7"/>
      <c r="I20" s="7"/>
      <c r="J20" s="8"/>
      <c r="K20" s="9"/>
      <c r="L20" s="10"/>
      <c r="M20" s="11"/>
      <c r="N20" s="11"/>
      <c r="O20" s="11"/>
      <c r="P20" s="6"/>
      <c r="Q20" s="12"/>
      <c r="R20" s="9"/>
      <c r="S20" s="9"/>
      <c r="T20" s="84"/>
      <c r="U20" s="9"/>
      <c r="V20" s="9"/>
      <c r="W20" s="9"/>
      <c r="X20" s="9"/>
      <c r="Y20" s="9"/>
      <c r="Z20" s="80"/>
      <c r="AA20" s="9"/>
      <c r="AB20" s="9"/>
      <c r="AC20" s="9"/>
      <c r="AD20" s="9"/>
      <c r="AE20" s="9"/>
      <c r="AF20" s="9"/>
      <c r="AG20" s="9"/>
      <c r="AH20" s="18"/>
      <c r="AI20" s="13"/>
      <c r="AJ20" s="13"/>
      <c r="AK20" s="46"/>
      <c r="AL20" s="46"/>
    </row>
    <row r="21" spans="1:44" ht="20.100000000000001" hidden="1" customHeight="1" outlineLevel="1" x14ac:dyDescent="0.25">
      <c r="A21" s="15"/>
      <c r="B21" s="16"/>
      <c r="C21" s="25"/>
      <c r="D21" s="26"/>
      <c r="E21" s="44"/>
      <c r="F21" s="27"/>
      <c r="G21" s="27"/>
      <c r="H21" s="28"/>
      <c r="I21" s="29"/>
      <c r="J21" s="42"/>
      <c r="K21" s="33"/>
      <c r="L21" s="25"/>
      <c r="M21" s="30"/>
      <c r="N21" s="30"/>
      <c r="O21" s="30"/>
      <c r="P21" s="32"/>
      <c r="Q21" s="32"/>
      <c r="R21" s="33"/>
      <c r="S21" s="33"/>
      <c r="T21" s="82"/>
      <c r="U21" s="21">
        <f t="shared" ref="U21:U30" si="28">SUM(R21:T21)</f>
        <v>0</v>
      </c>
      <c r="V21" s="33"/>
      <c r="W21" s="33"/>
      <c r="X21" s="33"/>
      <c r="Y21" s="21">
        <f t="shared" ref="Y21:Y23" si="29">SUM(V21:X21)</f>
        <v>0</v>
      </c>
      <c r="Z21" s="92"/>
      <c r="AA21" s="33"/>
      <c r="AB21" s="33"/>
      <c r="AC21" s="18">
        <f>SUM(Z21:AB21)</f>
        <v>0</v>
      </c>
      <c r="AD21" s="33"/>
      <c r="AE21" s="17"/>
      <c r="AF21" s="17"/>
      <c r="AG21" s="18">
        <f>SUM(AD21:AF21)</f>
        <v>0</v>
      </c>
      <c r="AH21" s="18">
        <f>SUM(U21,Y21,AC21,AG21)</f>
        <v>0</v>
      </c>
      <c r="AI21" s="19">
        <f>IF(ISERROR(AH21/$J$31),0,AH21/$J$31)</f>
        <v>0</v>
      </c>
      <c r="AJ21" s="20">
        <f t="shared" ref="AJ21:AJ30" si="30">IF(ISERROR(AH21/$AH$115),"-",AH21/$AH$115)</f>
        <v>0</v>
      </c>
      <c r="AK21" s="46"/>
      <c r="AL21" s="46"/>
      <c r="AM21" s="1"/>
      <c r="AN21" s="1"/>
      <c r="AO21" s="1"/>
      <c r="AP21" s="1"/>
      <c r="AQ21" s="1"/>
      <c r="AR21" s="3"/>
    </row>
    <row r="22" spans="1:44" ht="20.100000000000001" hidden="1" customHeight="1" outlineLevel="1" x14ac:dyDescent="0.25">
      <c r="A22" s="15"/>
      <c r="B22" s="16"/>
      <c r="C22" s="25"/>
      <c r="D22" s="26"/>
      <c r="E22" s="44"/>
      <c r="F22" s="27"/>
      <c r="G22" s="27"/>
      <c r="H22" s="28"/>
      <c r="I22" s="29"/>
      <c r="J22" s="33"/>
      <c r="K22" s="33"/>
      <c r="L22" s="25"/>
      <c r="M22" s="30"/>
      <c r="N22" s="31"/>
      <c r="O22" s="30"/>
      <c r="P22" s="32"/>
      <c r="Q22" s="32"/>
      <c r="R22" s="33"/>
      <c r="S22" s="33"/>
      <c r="T22" s="82"/>
      <c r="U22" s="21">
        <f t="shared" si="28"/>
        <v>0</v>
      </c>
      <c r="V22" s="33"/>
      <c r="W22" s="21"/>
      <c r="X22" s="33"/>
      <c r="Y22" s="21">
        <f t="shared" si="29"/>
        <v>0</v>
      </c>
      <c r="Z22" s="93"/>
      <c r="AA22" s="17"/>
      <c r="AB22" s="17"/>
      <c r="AC22" s="18">
        <f t="shared" ref="AC22" si="31">SUM(Z22:AB22)</f>
        <v>0</v>
      </c>
      <c r="AD22" s="17"/>
      <c r="AE22" s="17"/>
      <c r="AF22" s="17"/>
      <c r="AG22" s="18">
        <f t="shared" ref="AG22:AG23" si="32">SUM(AD22:AF22)</f>
        <v>0</v>
      </c>
      <c r="AH22" s="18">
        <f t="shared" ref="AH22:AH23" si="33">SUM(U22,Y22,AC22,AG22)</f>
        <v>0</v>
      </c>
      <c r="AI22" s="19">
        <f t="shared" ref="AI22:AI30" si="34">IF(ISERROR(AH22/$J$31),0,AH22/$J$31)</f>
        <v>0</v>
      </c>
      <c r="AJ22" s="20">
        <f t="shared" si="30"/>
        <v>0</v>
      </c>
      <c r="AK22" s="46"/>
      <c r="AL22" s="46"/>
      <c r="AM22" s="1"/>
      <c r="AN22" s="1"/>
      <c r="AO22" s="1"/>
      <c r="AP22" s="1"/>
      <c r="AQ22" s="1"/>
      <c r="AR22" s="3"/>
    </row>
    <row r="23" spans="1:44" ht="20.100000000000001" hidden="1" customHeight="1" outlineLevel="1" x14ac:dyDescent="0.25">
      <c r="A23" s="15"/>
      <c r="B23" s="16"/>
      <c r="C23" s="25"/>
      <c r="D23" s="26"/>
      <c r="E23" s="44"/>
      <c r="F23" s="27"/>
      <c r="G23" s="27"/>
      <c r="H23" s="28"/>
      <c r="I23" s="29"/>
      <c r="J23" s="33"/>
      <c r="K23" s="33"/>
      <c r="L23" s="25"/>
      <c r="M23" s="30"/>
      <c r="N23" s="31"/>
      <c r="O23" s="30"/>
      <c r="P23" s="32"/>
      <c r="Q23" s="32"/>
      <c r="R23" s="33"/>
      <c r="S23" s="33"/>
      <c r="T23" s="82"/>
      <c r="U23" s="21">
        <f t="shared" si="28"/>
        <v>0</v>
      </c>
      <c r="V23" s="33"/>
      <c r="W23" s="33"/>
      <c r="X23" s="33"/>
      <c r="Y23" s="21">
        <f t="shared" si="29"/>
        <v>0</v>
      </c>
      <c r="Z23" s="92"/>
      <c r="AA23" s="33"/>
      <c r="AB23" s="33"/>
      <c r="AC23" s="18">
        <f t="shared" ref="AC23" si="35">SUM(Z23:AB23)</f>
        <v>0</v>
      </c>
      <c r="AD23" s="33"/>
      <c r="AE23" s="17"/>
      <c r="AF23" s="17"/>
      <c r="AG23" s="18">
        <f t="shared" si="32"/>
        <v>0</v>
      </c>
      <c r="AH23" s="18">
        <f t="shared" si="33"/>
        <v>0</v>
      </c>
      <c r="AI23" s="19">
        <f t="shared" si="34"/>
        <v>0</v>
      </c>
      <c r="AJ23" s="20">
        <f t="shared" si="30"/>
        <v>0</v>
      </c>
      <c r="AK23" s="46"/>
      <c r="AL23" s="46"/>
      <c r="AM23" s="1"/>
      <c r="AN23" s="1"/>
      <c r="AO23" s="1"/>
      <c r="AP23" s="1"/>
      <c r="AQ23" s="1"/>
      <c r="AR23" s="3"/>
    </row>
    <row r="24" spans="1:44" ht="20.100000000000001" hidden="1" customHeight="1" outlineLevel="1" x14ac:dyDescent="0.25">
      <c r="A24" s="15"/>
      <c r="B24" s="16"/>
      <c r="C24" s="25"/>
      <c r="D24" s="26"/>
      <c r="E24" s="44"/>
      <c r="F24" s="27"/>
      <c r="G24" s="27"/>
      <c r="H24" s="28"/>
      <c r="I24" s="29"/>
      <c r="J24" s="33"/>
      <c r="K24" s="33"/>
      <c r="L24" s="25"/>
      <c r="M24" s="30"/>
      <c r="N24" s="31"/>
      <c r="O24" s="30"/>
      <c r="P24" s="32"/>
      <c r="Q24" s="32"/>
      <c r="R24" s="33"/>
      <c r="S24" s="33"/>
      <c r="T24" s="82"/>
      <c r="U24" s="21">
        <f t="shared" si="28"/>
        <v>0</v>
      </c>
      <c r="V24" s="33"/>
      <c r="W24" s="33"/>
      <c r="X24" s="33"/>
      <c r="Y24" s="21"/>
      <c r="Z24" s="92"/>
      <c r="AA24" s="33"/>
      <c r="AB24" s="33"/>
      <c r="AC24" s="18">
        <f t="shared" ref="AC24:AC26" si="36">SUM(Z24:AB24)</f>
        <v>0</v>
      </c>
      <c r="AD24" s="33"/>
      <c r="AE24" s="17"/>
      <c r="AF24" s="17"/>
      <c r="AG24" s="18">
        <f t="shared" ref="AG24:AG26" si="37">SUM(AD24:AF24)</f>
        <v>0</v>
      </c>
      <c r="AH24" s="18">
        <f t="shared" ref="AH24:AH26" si="38">SUM(U24,Y24,AC24,AG24)</f>
        <v>0</v>
      </c>
      <c r="AI24" s="19">
        <f t="shared" si="34"/>
        <v>0</v>
      </c>
      <c r="AJ24" s="20">
        <f t="shared" si="30"/>
        <v>0</v>
      </c>
      <c r="AK24" s="46"/>
      <c r="AL24" s="46"/>
      <c r="AM24" s="1"/>
      <c r="AN24" s="1"/>
      <c r="AO24" s="1"/>
      <c r="AP24" s="1"/>
      <c r="AQ24" s="1"/>
      <c r="AR24" s="3"/>
    </row>
    <row r="25" spans="1:44" ht="20.100000000000001" hidden="1" customHeight="1" outlineLevel="1" x14ac:dyDescent="0.25">
      <c r="A25" s="15"/>
      <c r="B25" s="16"/>
      <c r="C25" s="25"/>
      <c r="D25" s="26"/>
      <c r="E25" s="44"/>
      <c r="F25" s="27"/>
      <c r="G25" s="27"/>
      <c r="H25" s="28"/>
      <c r="I25" s="29"/>
      <c r="J25" s="33"/>
      <c r="K25" s="33"/>
      <c r="L25" s="25"/>
      <c r="M25" s="30"/>
      <c r="N25" s="31"/>
      <c r="O25" s="30"/>
      <c r="P25" s="32"/>
      <c r="Q25" s="32"/>
      <c r="R25" s="33"/>
      <c r="S25" s="33"/>
      <c r="T25" s="82"/>
      <c r="U25" s="21">
        <f t="shared" si="28"/>
        <v>0</v>
      </c>
      <c r="V25" s="33"/>
      <c r="W25" s="33"/>
      <c r="X25" s="33"/>
      <c r="Y25" s="21"/>
      <c r="Z25" s="92"/>
      <c r="AA25" s="33"/>
      <c r="AB25" s="33"/>
      <c r="AC25" s="18">
        <f t="shared" si="36"/>
        <v>0</v>
      </c>
      <c r="AD25" s="33"/>
      <c r="AE25" s="17"/>
      <c r="AF25" s="17"/>
      <c r="AG25" s="18">
        <f t="shared" si="37"/>
        <v>0</v>
      </c>
      <c r="AH25" s="18">
        <f>SUM(U25,Y25,AC25,AG25)</f>
        <v>0</v>
      </c>
      <c r="AI25" s="19">
        <f t="shared" si="34"/>
        <v>0</v>
      </c>
      <c r="AJ25" s="20">
        <f t="shared" si="30"/>
        <v>0</v>
      </c>
      <c r="AK25" s="46"/>
      <c r="AL25" s="46"/>
      <c r="AM25" s="1"/>
      <c r="AN25" s="1"/>
      <c r="AO25" s="1"/>
      <c r="AP25" s="1"/>
      <c r="AQ25" s="1"/>
      <c r="AR25" s="3"/>
    </row>
    <row r="26" spans="1:44" ht="20.100000000000001" hidden="1" customHeight="1" outlineLevel="1" x14ac:dyDescent="0.25">
      <c r="A26" s="15"/>
      <c r="B26" s="16"/>
      <c r="C26" s="25"/>
      <c r="D26" s="26"/>
      <c r="E26" s="44"/>
      <c r="F26" s="27"/>
      <c r="G26" s="27"/>
      <c r="H26" s="28"/>
      <c r="I26" s="29"/>
      <c r="J26" s="33"/>
      <c r="K26" s="33"/>
      <c r="L26" s="25"/>
      <c r="M26" s="30"/>
      <c r="N26" s="31"/>
      <c r="O26" s="30"/>
      <c r="P26" s="32"/>
      <c r="Q26" s="32"/>
      <c r="R26" s="33"/>
      <c r="S26" s="33"/>
      <c r="T26" s="82"/>
      <c r="U26" s="21">
        <f t="shared" si="28"/>
        <v>0</v>
      </c>
      <c r="V26" s="33"/>
      <c r="W26" s="33"/>
      <c r="X26" s="33"/>
      <c r="Y26" s="21"/>
      <c r="Z26" s="92"/>
      <c r="AA26" s="33"/>
      <c r="AB26" s="33"/>
      <c r="AC26" s="18">
        <f t="shared" si="36"/>
        <v>0</v>
      </c>
      <c r="AD26" s="33"/>
      <c r="AE26" s="17"/>
      <c r="AF26" s="17"/>
      <c r="AG26" s="18">
        <f t="shared" si="37"/>
        <v>0</v>
      </c>
      <c r="AH26" s="18">
        <f t="shared" si="38"/>
        <v>0</v>
      </c>
      <c r="AI26" s="19">
        <f t="shared" si="34"/>
        <v>0</v>
      </c>
      <c r="AJ26" s="20">
        <f t="shared" si="30"/>
        <v>0</v>
      </c>
      <c r="AK26" s="46"/>
      <c r="AL26" s="46"/>
      <c r="AM26" s="1"/>
      <c r="AN26" s="1"/>
      <c r="AO26" s="1"/>
      <c r="AP26" s="1"/>
      <c r="AQ26" s="1"/>
      <c r="AR26" s="3"/>
    </row>
    <row r="27" spans="1:44" ht="20.100000000000001" hidden="1" customHeight="1" outlineLevel="1" x14ac:dyDescent="0.25">
      <c r="A27" s="15"/>
      <c r="B27" s="16"/>
      <c r="C27" s="25"/>
      <c r="D27" s="26"/>
      <c r="E27" s="44"/>
      <c r="F27" s="27"/>
      <c r="G27" s="27"/>
      <c r="H27" s="28"/>
      <c r="I27" s="29"/>
      <c r="J27" s="33"/>
      <c r="K27" s="33"/>
      <c r="L27" s="25"/>
      <c r="M27" s="30"/>
      <c r="N27" s="31"/>
      <c r="O27" s="30"/>
      <c r="P27" s="32"/>
      <c r="Q27" s="32"/>
      <c r="R27" s="33"/>
      <c r="S27" s="33"/>
      <c r="T27" s="82"/>
      <c r="U27" s="21">
        <f t="shared" si="28"/>
        <v>0</v>
      </c>
      <c r="V27" s="33"/>
      <c r="W27" s="33"/>
      <c r="X27" s="33"/>
      <c r="Y27" s="21"/>
      <c r="Z27" s="92"/>
      <c r="AA27" s="33"/>
      <c r="AB27" s="33"/>
      <c r="AC27" s="18">
        <f t="shared" ref="AC27:AC30" si="39">SUM(Z27:AB27)</f>
        <v>0</v>
      </c>
      <c r="AD27" s="33"/>
      <c r="AE27" s="17"/>
      <c r="AF27" s="17"/>
      <c r="AG27" s="18">
        <f t="shared" ref="AG27:AG30" si="40">SUM(AD27:AF27)</f>
        <v>0</v>
      </c>
      <c r="AH27" s="18">
        <f t="shared" ref="AH27:AH28" si="41">SUM(U27,Y27,AC27,AG27)</f>
        <v>0</v>
      </c>
      <c r="AI27" s="19">
        <f t="shared" si="34"/>
        <v>0</v>
      </c>
      <c r="AJ27" s="20">
        <f t="shared" si="30"/>
        <v>0</v>
      </c>
      <c r="AK27" s="46"/>
      <c r="AL27" s="46"/>
      <c r="AM27" s="1"/>
      <c r="AN27" s="1"/>
      <c r="AO27" s="1"/>
      <c r="AP27" s="1"/>
      <c r="AQ27" s="1"/>
      <c r="AR27" s="3"/>
    </row>
    <row r="28" spans="1:44" ht="20.100000000000001" hidden="1" customHeight="1" outlineLevel="1" x14ac:dyDescent="0.25">
      <c r="A28" s="15"/>
      <c r="B28" s="16"/>
      <c r="C28" s="25"/>
      <c r="D28" s="26"/>
      <c r="E28" s="44"/>
      <c r="F28" s="27"/>
      <c r="G28" s="27"/>
      <c r="H28" s="28"/>
      <c r="I28" s="29"/>
      <c r="J28" s="33"/>
      <c r="K28" s="33"/>
      <c r="L28" s="25"/>
      <c r="M28" s="30"/>
      <c r="N28" s="31"/>
      <c r="O28" s="30"/>
      <c r="P28" s="32"/>
      <c r="Q28" s="32"/>
      <c r="R28" s="33"/>
      <c r="S28" s="33"/>
      <c r="T28" s="82"/>
      <c r="U28" s="21">
        <f t="shared" si="28"/>
        <v>0</v>
      </c>
      <c r="V28" s="33"/>
      <c r="W28" s="33"/>
      <c r="X28" s="33"/>
      <c r="Y28" s="21"/>
      <c r="Z28" s="92"/>
      <c r="AA28" s="33"/>
      <c r="AB28" s="33"/>
      <c r="AC28" s="18">
        <f t="shared" si="39"/>
        <v>0</v>
      </c>
      <c r="AD28" s="33"/>
      <c r="AE28" s="17"/>
      <c r="AF28" s="17"/>
      <c r="AG28" s="18">
        <f t="shared" si="40"/>
        <v>0</v>
      </c>
      <c r="AH28" s="18">
        <f t="shared" si="41"/>
        <v>0</v>
      </c>
      <c r="AI28" s="19">
        <f t="shared" si="34"/>
        <v>0</v>
      </c>
      <c r="AJ28" s="20">
        <f t="shared" si="30"/>
        <v>0</v>
      </c>
      <c r="AK28" s="46"/>
      <c r="AL28" s="46"/>
      <c r="AM28" s="1"/>
      <c r="AN28" s="1"/>
      <c r="AO28" s="1"/>
      <c r="AP28" s="1"/>
      <c r="AQ28" s="1"/>
      <c r="AR28" s="3"/>
    </row>
    <row r="29" spans="1:44" ht="20.100000000000001" hidden="1" customHeight="1" outlineLevel="1" x14ac:dyDescent="0.25">
      <c r="A29" s="15"/>
      <c r="B29" s="16"/>
      <c r="C29" s="25"/>
      <c r="D29" s="26"/>
      <c r="E29" s="70"/>
      <c r="F29" s="74"/>
      <c r="G29" s="27"/>
      <c r="H29" s="28"/>
      <c r="I29" s="29"/>
      <c r="J29" s="33"/>
      <c r="K29" s="33"/>
      <c r="L29" s="25"/>
      <c r="M29" s="30"/>
      <c r="N29" s="31"/>
      <c r="O29" s="30"/>
      <c r="P29" s="32"/>
      <c r="Q29" s="32"/>
      <c r="R29" s="33"/>
      <c r="S29" s="33"/>
      <c r="T29" s="82"/>
      <c r="U29" s="21">
        <f t="shared" si="28"/>
        <v>0</v>
      </c>
      <c r="V29" s="33"/>
      <c r="W29" s="33"/>
      <c r="X29" s="33"/>
      <c r="Y29" s="21"/>
      <c r="Z29" s="92"/>
      <c r="AA29" s="33"/>
      <c r="AB29" s="33"/>
      <c r="AC29" s="18">
        <f t="shared" si="39"/>
        <v>0</v>
      </c>
      <c r="AD29" s="33"/>
      <c r="AE29" s="17"/>
      <c r="AF29" s="17"/>
      <c r="AG29" s="18">
        <f t="shared" si="40"/>
        <v>0</v>
      </c>
      <c r="AH29" s="18">
        <f t="shared" ref="AH29:AH30" si="42">SUM(U29,Y29,AC29,AG29)</f>
        <v>0</v>
      </c>
      <c r="AI29" s="19">
        <f t="shared" si="34"/>
        <v>0</v>
      </c>
      <c r="AJ29" s="20">
        <f t="shared" si="30"/>
        <v>0</v>
      </c>
      <c r="AK29" s="46"/>
      <c r="AL29" s="46"/>
      <c r="AM29" s="1"/>
      <c r="AN29" s="1"/>
      <c r="AO29" s="1"/>
      <c r="AP29" s="1"/>
      <c r="AQ29" s="1"/>
      <c r="AR29" s="3"/>
    </row>
    <row r="30" spans="1:44" ht="20.100000000000001" hidden="1" customHeight="1" outlineLevel="1" x14ac:dyDescent="0.25">
      <c r="A30" s="15"/>
      <c r="B30" s="16"/>
      <c r="C30" s="25"/>
      <c r="D30" s="26"/>
      <c r="E30" s="44"/>
      <c r="F30" s="27"/>
      <c r="G30" s="27"/>
      <c r="H30" s="28"/>
      <c r="I30" s="29"/>
      <c r="J30" s="33"/>
      <c r="K30" s="33"/>
      <c r="L30" s="25"/>
      <c r="M30" s="30"/>
      <c r="N30" s="31"/>
      <c r="O30" s="30"/>
      <c r="P30" s="32"/>
      <c r="Q30" s="32"/>
      <c r="R30" s="33"/>
      <c r="S30" s="33"/>
      <c r="T30" s="82"/>
      <c r="U30" s="21">
        <f t="shared" si="28"/>
        <v>0</v>
      </c>
      <c r="V30" s="33"/>
      <c r="W30" s="33"/>
      <c r="X30" s="33"/>
      <c r="Y30" s="21"/>
      <c r="Z30" s="92"/>
      <c r="AA30" s="33"/>
      <c r="AB30" s="33"/>
      <c r="AC30" s="18">
        <f t="shared" si="39"/>
        <v>0</v>
      </c>
      <c r="AD30" s="33"/>
      <c r="AE30" s="17"/>
      <c r="AF30" s="17"/>
      <c r="AG30" s="18">
        <f t="shared" si="40"/>
        <v>0</v>
      </c>
      <c r="AH30" s="18">
        <f t="shared" si="42"/>
        <v>0</v>
      </c>
      <c r="AI30" s="19">
        <f t="shared" si="34"/>
        <v>0</v>
      </c>
      <c r="AJ30" s="20">
        <f t="shared" si="30"/>
        <v>0</v>
      </c>
      <c r="AK30" s="46"/>
      <c r="AL30" s="46"/>
      <c r="AM30" s="1"/>
      <c r="AN30" s="1"/>
      <c r="AO30" s="1"/>
      <c r="AP30" s="1"/>
      <c r="AQ30" s="1"/>
      <c r="AR30" s="3"/>
    </row>
    <row r="31" spans="1:44" ht="20.100000000000001" customHeight="1" collapsed="1" x14ac:dyDescent="0.25">
      <c r="A31" s="98" t="s">
        <v>48</v>
      </c>
      <c r="B31" s="99"/>
      <c r="C31" s="99"/>
      <c r="D31" s="99"/>
      <c r="E31" s="99"/>
      <c r="F31" s="53"/>
      <c r="G31" s="53"/>
      <c r="H31" s="53"/>
      <c r="I31" s="54"/>
      <c r="J31" s="55">
        <f>SUM(J21:J30)</f>
        <v>0</v>
      </c>
      <c r="K31" s="55">
        <f>SUM(K21:K30)</f>
        <v>0</v>
      </c>
      <c r="L31" s="53"/>
      <c r="M31" s="55">
        <f>SUM(M21:M22)</f>
        <v>0</v>
      </c>
      <c r="N31" s="55">
        <f>SUM(N21:N22)</f>
        <v>0</v>
      </c>
      <c r="O31" s="55">
        <f>SUM(O21:O22)</f>
        <v>0</v>
      </c>
      <c r="P31" s="56"/>
      <c r="Q31" s="57"/>
      <c r="R31" s="55">
        <f t="shared" ref="R31" si="43">SUM(R21:R22)</f>
        <v>0</v>
      </c>
      <c r="S31" s="55">
        <f>SUM(S21:S26)</f>
        <v>0</v>
      </c>
      <c r="T31" s="55">
        <f>SUM(T21:T26)</f>
        <v>0</v>
      </c>
      <c r="U31" s="55">
        <f t="shared" ref="U31:AB31" si="44">SUM(U21:U26)</f>
        <v>0</v>
      </c>
      <c r="V31" s="55">
        <f t="shared" si="44"/>
        <v>0</v>
      </c>
      <c r="W31" s="55">
        <f t="shared" si="44"/>
        <v>0</v>
      </c>
      <c r="X31" s="55">
        <f>SUM(X21:X26)</f>
        <v>0</v>
      </c>
      <c r="Y31" s="55">
        <f t="shared" si="44"/>
        <v>0</v>
      </c>
      <c r="Z31" s="81">
        <f t="shared" si="44"/>
        <v>0</v>
      </c>
      <c r="AA31" s="55">
        <f>SUM(AA21:AA30)</f>
        <v>0</v>
      </c>
      <c r="AB31" s="55">
        <f t="shared" si="44"/>
        <v>0</v>
      </c>
      <c r="AC31" s="55">
        <f>SUM(AC21:AC30)</f>
        <v>0</v>
      </c>
      <c r="AD31" s="55">
        <f>SUM(AD21:AD30)</f>
        <v>0</v>
      </c>
      <c r="AE31" s="55">
        <f t="shared" ref="AE31:AG31" si="45">SUM(AE21:AE30)</f>
        <v>0</v>
      </c>
      <c r="AF31" s="55">
        <f>SUM(AF21:AF30)</f>
        <v>0</v>
      </c>
      <c r="AG31" s="55">
        <f t="shared" si="45"/>
        <v>0</v>
      </c>
      <c r="AH31" s="55">
        <f>SUM(AH21:AH30)</f>
        <v>0</v>
      </c>
      <c r="AI31" s="58">
        <f>IF(ISERROR(AH31/J31),0,AH31/J31)</f>
        <v>0</v>
      </c>
      <c r="AJ31" s="58">
        <f>IF(ISERROR(AH31/$AH$115),0,AH31/$AH$115)</f>
        <v>0</v>
      </c>
      <c r="AK31" s="46"/>
      <c r="AL31" s="46"/>
      <c r="AM31" s="1"/>
      <c r="AN31" s="1"/>
      <c r="AO31" s="1"/>
      <c r="AP31" s="1"/>
      <c r="AQ31" s="1"/>
      <c r="AR31" s="3"/>
    </row>
    <row r="32" spans="1:44" ht="20.100000000000001" customHeight="1" x14ac:dyDescent="0.25">
      <c r="A32" s="95" t="s">
        <v>49</v>
      </c>
      <c r="B32" s="96"/>
      <c r="C32" s="96"/>
      <c r="D32" s="96"/>
      <c r="E32" s="97"/>
      <c r="F32" s="5"/>
      <c r="G32" s="6"/>
      <c r="H32" s="7"/>
      <c r="I32" s="7"/>
      <c r="J32" s="8"/>
      <c r="K32" s="9"/>
      <c r="L32" s="10"/>
      <c r="M32" s="11"/>
      <c r="N32" s="11"/>
      <c r="O32" s="11"/>
      <c r="P32" s="6"/>
      <c r="Q32" s="12"/>
      <c r="R32" s="9"/>
      <c r="S32" s="9"/>
      <c r="T32" s="84"/>
      <c r="U32" s="9"/>
      <c r="V32" s="9"/>
      <c r="W32" s="9"/>
      <c r="X32" s="9"/>
      <c r="Y32" s="9"/>
      <c r="Z32" s="80"/>
      <c r="AA32" s="9"/>
      <c r="AB32" s="9"/>
      <c r="AC32" s="9"/>
      <c r="AD32" s="9"/>
      <c r="AE32" s="9"/>
      <c r="AF32" s="9"/>
      <c r="AG32" s="9"/>
      <c r="AH32" s="18"/>
      <c r="AI32" s="13"/>
      <c r="AJ32" s="13"/>
      <c r="AK32" s="46"/>
      <c r="AL32" s="46"/>
    </row>
    <row r="33" spans="1:44" ht="20.100000000000001" hidden="1" customHeight="1" outlineLevel="1" x14ac:dyDescent="0.25">
      <c r="A33" s="15"/>
      <c r="B33" s="16"/>
      <c r="C33" s="25"/>
      <c r="D33" s="26"/>
      <c r="E33" s="44"/>
      <c r="F33" s="27"/>
      <c r="G33" s="27"/>
      <c r="H33" s="28"/>
      <c r="I33" s="29"/>
      <c r="J33" s="42"/>
      <c r="K33" s="33"/>
      <c r="L33" s="25"/>
      <c r="M33" s="30"/>
      <c r="N33" s="30"/>
      <c r="O33" s="30"/>
      <c r="P33" s="32"/>
      <c r="Q33" s="32"/>
      <c r="R33" s="33"/>
      <c r="S33" s="33"/>
      <c r="T33" s="82"/>
      <c r="U33" s="21">
        <f t="shared" ref="U33:U34" si="46">SUM(R33:T33)</f>
        <v>0</v>
      </c>
      <c r="V33" s="33"/>
      <c r="W33" s="33"/>
      <c r="X33" s="33"/>
      <c r="Y33" s="21">
        <f t="shared" ref="Y33:Y45" si="47">SUM(V33:X33)</f>
        <v>0</v>
      </c>
      <c r="Z33" s="92"/>
      <c r="AA33" s="33"/>
      <c r="AB33" s="33"/>
      <c r="AC33" s="18">
        <f>SUM(Z33:AB33)</f>
        <v>0</v>
      </c>
      <c r="AD33" s="33"/>
      <c r="AE33" s="17"/>
      <c r="AF33" s="17"/>
      <c r="AG33" s="18">
        <f>SUM(AD33:AF33)</f>
        <v>0</v>
      </c>
      <c r="AH33" s="18">
        <f>SUM(U33,Y33,AC33,AG33)</f>
        <v>0</v>
      </c>
      <c r="AI33" s="19">
        <f>IF(ISERROR(AH33/$J$46),0,AH33/$J$46)</f>
        <v>0</v>
      </c>
      <c r="AJ33" s="20">
        <f t="shared" ref="AJ33:AJ45" si="48">IF(ISERROR(AH33/$AH$115),"-",AH33/$AH$115)</f>
        <v>0</v>
      </c>
      <c r="AK33" s="46"/>
      <c r="AL33" s="46"/>
      <c r="AM33" s="1"/>
      <c r="AN33" s="1"/>
      <c r="AO33" s="1"/>
      <c r="AP33" s="1"/>
      <c r="AQ33" s="1"/>
      <c r="AR33" s="3"/>
    </row>
    <row r="34" spans="1:44" ht="20.100000000000001" hidden="1" customHeight="1" outlineLevel="1" x14ac:dyDescent="0.25">
      <c r="A34" s="15"/>
      <c r="B34" s="16"/>
      <c r="C34" s="25"/>
      <c r="D34" s="26"/>
      <c r="E34" s="44"/>
      <c r="F34" s="27"/>
      <c r="G34" s="27"/>
      <c r="H34" s="28"/>
      <c r="I34" s="29"/>
      <c r="J34" s="33"/>
      <c r="K34" s="33"/>
      <c r="L34" s="25"/>
      <c r="M34" s="30"/>
      <c r="N34" s="31"/>
      <c r="O34" s="30"/>
      <c r="P34" s="32"/>
      <c r="Q34" s="32"/>
      <c r="R34" s="33"/>
      <c r="S34" s="33"/>
      <c r="T34" s="82"/>
      <c r="U34" s="21">
        <f t="shared" si="46"/>
        <v>0</v>
      </c>
      <c r="V34" s="33"/>
      <c r="W34" s="21"/>
      <c r="X34" s="33"/>
      <c r="Y34" s="21">
        <f t="shared" si="47"/>
        <v>0</v>
      </c>
      <c r="Z34" s="93"/>
      <c r="AA34" s="17"/>
      <c r="AB34" s="17"/>
      <c r="AC34" s="18">
        <f t="shared" ref="AC34" si="49">SUM(Z34:AB34)</f>
        <v>0</v>
      </c>
      <c r="AD34" s="17"/>
      <c r="AE34" s="17"/>
      <c r="AF34" s="17"/>
      <c r="AG34" s="18">
        <f t="shared" ref="AG34" si="50">SUM(AD34:AF34)</f>
        <v>0</v>
      </c>
      <c r="AH34" s="18">
        <f t="shared" ref="AH34" si="51">SUM(U34,Y34,AC34,AG34)</f>
        <v>0</v>
      </c>
      <c r="AI34" s="19">
        <f>IF(ISERROR(AH34/$J$46),0,AH34/$J$34)</f>
        <v>0</v>
      </c>
      <c r="AJ34" s="20">
        <f t="shared" si="48"/>
        <v>0</v>
      </c>
      <c r="AK34" s="46"/>
      <c r="AL34" s="46"/>
      <c r="AM34" s="1"/>
      <c r="AN34" s="1"/>
      <c r="AO34" s="1"/>
      <c r="AP34" s="1"/>
      <c r="AQ34" s="1"/>
      <c r="AR34" s="3"/>
    </row>
    <row r="35" spans="1:44" ht="20.100000000000001" hidden="1" customHeight="1" outlineLevel="1" x14ac:dyDescent="0.25">
      <c r="A35" s="15"/>
      <c r="B35" s="16"/>
      <c r="C35" s="25"/>
      <c r="D35" s="26"/>
      <c r="E35" s="44"/>
      <c r="F35" s="27"/>
      <c r="G35" s="27"/>
      <c r="H35" s="28"/>
      <c r="I35" s="29"/>
      <c r="J35" s="33"/>
      <c r="K35" s="33"/>
      <c r="L35" s="25"/>
      <c r="M35" s="30"/>
      <c r="N35" s="31"/>
      <c r="O35" s="30"/>
      <c r="P35" s="32"/>
      <c r="Q35" s="32"/>
      <c r="R35" s="33"/>
      <c r="S35" s="33"/>
      <c r="T35" s="82"/>
      <c r="U35" s="21">
        <f t="shared" ref="U35" si="52">SUM(R35:T35)</f>
        <v>0</v>
      </c>
      <c r="V35" s="33"/>
      <c r="W35" s="21"/>
      <c r="X35" s="33"/>
      <c r="Y35" s="21">
        <f t="shared" si="47"/>
        <v>0</v>
      </c>
      <c r="Z35" s="93"/>
      <c r="AA35" s="17"/>
      <c r="AB35" s="17"/>
      <c r="AC35" s="18">
        <f t="shared" ref="AC35" si="53">SUM(Z35:AB35)</f>
        <v>0</v>
      </c>
      <c r="AD35" s="17"/>
      <c r="AE35" s="17"/>
      <c r="AF35" s="17"/>
      <c r="AG35" s="18">
        <f t="shared" ref="AG35" si="54">SUM(AD35:AF35)</f>
        <v>0</v>
      </c>
      <c r="AH35" s="18">
        <f t="shared" ref="AH35" si="55">SUM(U35,Y35,AC35,AG35)</f>
        <v>0</v>
      </c>
      <c r="AI35" s="19">
        <f>IF(ISERROR(AH35/$J$46),0,AH35/$J$35)</f>
        <v>0</v>
      </c>
      <c r="AJ35" s="20">
        <f t="shared" si="48"/>
        <v>0</v>
      </c>
      <c r="AK35" s="46"/>
      <c r="AL35" s="46"/>
      <c r="AM35" s="1"/>
      <c r="AN35" s="1"/>
      <c r="AO35" s="1"/>
      <c r="AP35" s="1"/>
      <c r="AQ35" s="1"/>
      <c r="AR35" s="3"/>
    </row>
    <row r="36" spans="1:44" ht="20.100000000000001" hidden="1" customHeight="1" outlineLevel="1" x14ac:dyDescent="0.25">
      <c r="A36" s="15"/>
      <c r="B36" s="16"/>
      <c r="C36" s="25"/>
      <c r="D36" s="26"/>
      <c r="E36" s="44"/>
      <c r="F36" s="27"/>
      <c r="G36" s="27"/>
      <c r="H36" s="28"/>
      <c r="I36" s="29"/>
      <c r="J36" s="82"/>
      <c r="K36" s="82"/>
      <c r="L36" s="25"/>
      <c r="M36" s="30"/>
      <c r="N36" s="31"/>
      <c r="O36" s="30"/>
      <c r="P36" s="32"/>
      <c r="Q36" s="32"/>
      <c r="R36" s="33"/>
      <c r="S36" s="33"/>
      <c r="T36" s="82"/>
      <c r="U36" s="21">
        <f t="shared" ref="U36:U45" si="56">SUM(R36:T36)</f>
        <v>0</v>
      </c>
      <c r="V36" s="33"/>
      <c r="W36" s="21"/>
      <c r="X36" s="33"/>
      <c r="Y36" s="21">
        <f t="shared" si="47"/>
        <v>0</v>
      </c>
      <c r="Z36" s="93"/>
      <c r="AA36" s="17"/>
      <c r="AB36" s="17"/>
      <c r="AC36" s="18">
        <f t="shared" ref="AC36:AC45" si="57">SUM(Z36:AB36)</f>
        <v>0</v>
      </c>
      <c r="AD36" s="17"/>
      <c r="AE36" s="17"/>
      <c r="AF36" s="17"/>
      <c r="AG36" s="18">
        <f t="shared" ref="AG36:AG45" si="58">SUM(AD36:AF36)</f>
        <v>0</v>
      </c>
      <c r="AH36" s="18">
        <f t="shared" ref="AH36:AH45" si="59">SUM(U36,Y36,AC36,AG36)</f>
        <v>0</v>
      </c>
      <c r="AI36" s="19">
        <f>IF(ISERROR(AH36/$J$46),0,AH36/$J$36)</f>
        <v>0</v>
      </c>
      <c r="AJ36" s="20">
        <f t="shared" si="48"/>
        <v>0</v>
      </c>
      <c r="AK36" s="46"/>
      <c r="AL36" s="46"/>
      <c r="AM36" s="1"/>
      <c r="AN36" s="1"/>
      <c r="AO36" s="1"/>
      <c r="AP36" s="1"/>
      <c r="AQ36" s="1"/>
      <c r="AR36" s="3"/>
    </row>
    <row r="37" spans="1:44" ht="20.100000000000001" hidden="1" customHeight="1" outlineLevel="1" x14ac:dyDescent="0.25">
      <c r="A37" s="15"/>
      <c r="B37" s="16"/>
      <c r="C37" s="25"/>
      <c r="D37" s="26"/>
      <c r="E37" s="44"/>
      <c r="F37" s="27"/>
      <c r="G37" s="27"/>
      <c r="H37" s="28"/>
      <c r="I37" s="29"/>
      <c r="J37" s="33"/>
      <c r="K37" s="33"/>
      <c r="L37" s="25"/>
      <c r="M37" s="30"/>
      <c r="N37" s="31"/>
      <c r="O37" s="30"/>
      <c r="P37" s="32"/>
      <c r="Q37" s="32"/>
      <c r="R37" s="33"/>
      <c r="S37" s="33"/>
      <c r="T37" s="82"/>
      <c r="U37" s="21">
        <f t="shared" si="56"/>
        <v>0</v>
      </c>
      <c r="V37" s="33"/>
      <c r="W37" s="21"/>
      <c r="X37" s="33"/>
      <c r="Y37" s="21">
        <f t="shared" si="47"/>
        <v>0</v>
      </c>
      <c r="Z37" s="93"/>
      <c r="AA37" s="17"/>
      <c r="AB37" s="17"/>
      <c r="AC37" s="18">
        <f t="shared" si="57"/>
        <v>0</v>
      </c>
      <c r="AD37" s="33"/>
      <c r="AE37" s="17"/>
      <c r="AF37" s="17"/>
      <c r="AG37" s="18">
        <f t="shared" si="58"/>
        <v>0</v>
      </c>
      <c r="AH37" s="18">
        <f t="shared" si="59"/>
        <v>0</v>
      </c>
      <c r="AI37" s="19">
        <f>IF(ISERROR(AH37/$J$15),0,AH37/$J$37)</f>
        <v>0</v>
      </c>
      <c r="AJ37" s="20">
        <f t="shared" si="48"/>
        <v>0</v>
      </c>
      <c r="AK37" s="46"/>
      <c r="AL37" s="46"/>
      <c r="AM37" s="1"/>
      <c r="AN37" s="1"/>
      <c r="AO37" s="1"/>
      <c r="AP37" s="1"/>
      <c r="AQ37" s="1"/>
      <c r="AR37" s="3"/>
    </row>
    <row r="38" spans="1:44" ht="20.100000000000001" hidden="1" customHeight="1" outlineLevel="1" x14ac:dyDescent="0.25">
      <c r="A38" s="15"/>
      <c r="B38" s="16"/>
      <c r="C38" s="25"/>
      <c r="D38" s="26"/>
      <c r="E38" s="44"/>
      <c r="F38" s="27"/>
      <c r="G38" s="27"/>
      <c r="H38" s="28"/>
      <c r="I38" s="29"/>
      <c r="J38" s="72"/>
      <c r="K38" s="72"/>
      <c r="L38" s="25"/>
      <c r="M38" s="30"/>
      <c r="N38" s="31"/>
      <c r="O38" s="30"/>
      <c r="P38" s="32"/>
      <c r="Q38" s="32"/>
      <c r="R38" s="33"/>
      <c r="S38" s="33"/>
      <c r="T38" s="82"/>
      <c r="U38" s="21">
        <f t="shared" si="56"/>
        <v>0</v>
      </c>
      <c r="V38" s="33"/>
      <c r="W38" s="72"/>
      <c r="X38" s="33"/>
      <c r="Y38" s="21">
        <f t="shared" si="47"/>
        <v>0</v>
      </c>
      <c r="Z38" s="93"/>
      <c r="AA38" s="17"/>
      <c r="AB38" s="17"/>
      <c r="AC38" s="18">
        <f t="shared" si="57"/>
        <v>0</v>
      </c>
      <c r="AD38" s="33"/>
      <c r="AE38" s="17"/>
      <c r="AF38" s="17"/>
      <c r="AG38" s="18">
        <f t="shared" si="58"/>
        <v>0</v>
      </c>
      <c r="AH38" s="18">
        <f t="shared" si="59"/>
        <v>0</v>
      </c>
      <c r="AI38" s="19">
        <f>IF(ISERROR(AH38/$J$15),0,AH38/$J$38)</f>
        <v>0</v>
      </c>
      <c r="AJ38" s="20">
        <f t="shared" si="48"/>
        <v>0</v>
      </c>
      <c r="AK38" s="46"/>
      <c r="AL38" s="46"/>
      <c r="AM38" s="1"/>
      <c r="AN38" s="1"/>
      <c r="AO38" s="1"/>
      <c r="AP38" s="1"/>
      <c r="AQ38" s="1"/>
      <c r="AR38" s="3"/>
    </row>
    <row r="39" spans="1:44" ht="20.100000000000001" hidden="1" customHeight="1" outlineLevel="1" x14ac:dyDescent="0.25">
      <c r="A39" s="15"/>
      <c r="B39" s="16"/>
      <c r="C39" s="25"/>
      <c r="D39" s="26"/>
      <c r="E39" s="44"/>
      <c r="F39" s="27"/>
      <c r="G39" s="27"/>
      <c r="H39" s="28"/>
      <c r="I39" s="29"/>
      <c r="J39" s="33"/>
      <c r="K39" s="33"/>
      <c r="L39" s="25"/>
      <c r="M39" s="30"/>
      <c r="N39" s="31"/>
      <c r="O39" s="30"/>
      <c r="P39" s="32"/>
      <c r="Q39" s="32"/>
      <c r="R39" s="33"/>
      <c r="S39" s="33"/>
      <c r="T39" s="82"/>
      <c r="U39" s="21">
        <f t="shared" si="56"/>
        <v>0</v>
      </c>
      <c r="V39" s="33"/>
      <c r="W39" s="72"/>
      <c r="X39" s="33"/>
      <c r="Y39" s="21">
        <f t="shared" si="47"/>
        <v>0</v>
      </c>
      <c r="Z39" s="93"/>
      <c r="AA39" s="17"/>
      <c r="AB39" s="17"/>
      <c r="AC39" s="18">
        <f t="shared" si="57"/>
        <v>0</v>
      </c>
      <c r="AD39" s="33"/>
      <c r="AE39" s="17"/>
      <c r="AF39" s="17"/>
      <c r="AG39" s="18">
        <f t="shared" si="58"/>
        <v>0</v>
      </c>
      <c r="AH39" s="18">
        <f t="shared" si="59"/>
        <v>0</v>
      </c>
      <c r="AI39" s="19">
        <f>IF(ISERROR(AH39/$J$15),0,AH39/$J$39)</f>
        <v>0</v>
      </c>
      <c r="AJ39" s="20">
        <f t="shared" si="48"/>
        <v>0</v>
      </c>
      <c r="AK39" s="46"/>
      <c r="AL39" s="46"/>
      <c r="AM39" s="1"/>
      <c r="AN39" s="1"/>
      <c r="AO39" s="1"/>
      <c r="AP39" s="1"/>
      <c r="AQ39" s="1"/>
      <c r="AR39" s="3"/>
    </row>
    <row r="40" spans="1:44" ht="20.100000000000001" hidden="1" customHeight="1" outlineLevel="1" x14ac:dyDescent="0.25">
      <c r="A40" s="15"/>
      <c r="B40" s="16"/>
      <c r="C40" s="25"/>
      <c r="D40" s="26"/>
      <c r="E40" s="44"/>
      <c r="F40" s="27"/>
      <c r="G40" s="27"/>
      <c r="H40" s="28"/>
      <c r="I40" s="29"/>
      <c r="J40" s="33"/>
      <c r="K40" s="33"/>
      <c r="L40" s="25"/>
      <c r="M40" s="30"/>
      <c r="N40" s="31"/>
      <c r="O40" s="30"/>
      <c r="P40" s="32"/>
      <c r="Q40" s="32"/>
      <c r="R40" s="33"/>
      <c r="S40" s="33"/>
      <c r="T40" s="82"/>
      <c r="U40" s="21">
        <f t="shared" si="56"/>
        <v>0</v>
      </c>
      <c r="V40" s="33"/>
      <c r="W40" s="33"/>
      <c r="X40" s="33"/>
      <c r="Y40" s="21">
        <f t="shared" si="47"/>
        <v>0</v>
      </c>
      <c r="Z40" s="92"/>
      <c r="AA40" s="33"/>
      <c r="AB40" s="33"/>
      <c r="AC40" s="18">
        <f t="shared" si="57"/>
        <v>0</v>
      </c>
      <c r="AD40" s="33"/>
      <c r="AE40" s="17"/>
      <c r="AF40" s="17"/>
      <c r="AG40" s="18">
        <f t="shared" si="58"/>
        <v>0</v>
      </c>
      <c r="AH40" s="18">
        <f t="shared" si="59"/>
        <v>0</v>
      </c>
      <c r="AI40" s="19">
        <f>IF(ISERROR(AH40/$J$15),0,AH40/$J$46)</f>
        <v>0</v>
      </c>
      <c r="AJ40" s="20">
        <f t="shared" si="48"/>
        <v>0</v>
      </c>
      <c r="AK40" s="46"/>
      <c r="AL40" s="46"/>
      <c r="AM40" s="1"/>
      <c r="AN40" s="1"/>
      <c r="AO40" s="1"/>
      <c r="AP40" s="1"/>
      <c r="AQ40" s="1"/>
      <c r="AR40" s="3"/>
    </row>
    <row r="41" spans="1:44" ht="20.100000000000001" hidden="1" customHeight="1" outlineLevel="1" x14ac:dyDescent="0.25">
      <c r="A41" s="15"/>
      <c r="B41" s="16"/>
      <c r="C41" s="25"/>
      <c r="D41" s="26"/>
      <c r="E41" s="44"/>
      <c r="F41" s="27"/>
      <c r="G41" s="27"/>
      <c r="H41" s="28"/>
      <c r="I41" s="29"/>
      <c r="J41" s="33"/>
      <c r="K41" s="33"/>
      <c r="L41" s="25"/>
      <c r="M41" s="30"/>
      <c r="N41" s="31"/>
      <c r="O41" s="30"/>
      <c r="P41" s="32"/>
      <c r="Q41" s="32"/>
      <c r="R41" s="33"/>
      <c r="S41" s="33"/>
      <c r="T41" s="82"/>
      <c r="U41" s="21">
        <f t="shared" si="56"/>
        <v>0</v>
      </c>
      <c r="V41" s="33"/>
      <c r="W41" s="33"/>
      <c r="X41" s="33"/>
      <c r="Y41" s="21">
        <f t="shared" si="47"/>
        <v>0</v>
      </c>
      <c r="Z41" s="92"/>
      <c r="AA41" s="33"/>
      <c r="AB41" s="33"/>
      <c r="AC41" s="18">
        <f t="shared" si="57"/>
        <v>0</v>
      </c>
      <c r="AD41" s="33"/>
      <c r="AE41" s="17"/>
      <c r="AF41" s="17"/>
      <c r="AG41" s="18">
        <f t="shared" si="58"/>
        <v>0</v>
      </c>
      <c r="AH41" s="18">
        <f>SUM(U41,Y41,AC41,AG41)</f>
        <v>0</v>
      </c>
      <c r="AI41" s="19">
        <f>IF(ISERROR(AH41/$J$15),0,AH41/$J$46)</f>
        <v>0</v>
      </c>
      <c r="AJ41" s="20">
        <f t="shared" si="48"/>
        <v>0</v>
      </c>
      <c r="AK41" s="46"/>
      <c r="AL41" s="46"/>
      <c r="AM41" s="1"/>
      <c r="AN41" s="1"/>
      <c r="AO41" s="1"/>
      <c r="AP41" s="1"/>
      <c r="AQ41" s="1"/>
      <c r="AR41" s="3"/>
    </row>
    <row r="42" spans="1:44" ht="20.100000000000001" hidden="1" customHeight="1" outlineLevel="1" x14ac:dyDescent="0.25">
      <c r="A42" s="15"/>
      <c r="B42" s="16"/>
      <c r="C42" s="25"/>
      <c r="D42" s="26"/>
      <c r="E42" s="44"/>
      <c r="F42" s="27"/>
      <c r="G42" s="27"/>
      <c r="H42" s="28"/>
      <c r="I42" s="29"/>
      <c r="J42" s="33"/>
      <c r="K42" s="33"/>
      <c r="L42" s="25"/>
      <c r="M42" s="30"/>
      <c r="N42" s="31"/>
      <c r="O42" s="30"/>
      <c r="P42" s="32"/>
      <c r="Q42" s="32"/>
      <c r="R42" s="33"/>
      <c r="S42" s="33"/>
      <c r="T42" s="82"/>
      <c r="U42" s="21">
        <f t="shared" si="56"/>
        <v>0</v>
      </c>
      <c r="V42" s="33"/>
      <c r="W42" s="33"/>
      <c r="X42" s="33"/>
      <c r="Y42" s="21">
        <f t="shared" si="47"/>
        <v>0</v>
      </c>
      <c r="Z42" s="92"/>
      <c r="AA42" s="33"/>
      <c r="AB42" s="33"/>
      <c r="AC42" s="18">
        <f t="shared" si="57"/>
        <v>0</v>
      </c>
      <c r="AD42" s="33"/>
      <c r="AE42" s="17"/>
      <c r="AF42" s="17"/>
      <c r="AG42" s="18">
        <f t="shared" si="58"/>
        <v>0</v>
      </c>
      <c r="AH42" s="18">
        <f t="shared" si="59"/>
        <v>0</v>
      </c>
      <c r="AI42" s="19">
        <f>IF(ISERROR(AH42/$J$15),0,AH42/$J$46)</f>
        <v>0</v>
      </c>
      <c r="AJ42" s="20">
        <f t="shared" si="48"/>
        <v>0</v>
      </c>
      <c r="AK42" s="46"/>
      <c r="AL42" s="46"/>
      <c r="AM42" s="1"/>
      <c r="AN42" s="1"/>
      <c r="AO42" s="1"/>
      <c r="AP42" s="1"/>
      <c r="AQ42" s="1"/>
      <c r="AR42" s="3"/>
    </row>
    <row r="43" spans="1:44" ht="20.100000000000001" hidden="1" customHeight="1" outlineLevel="1" x14ac:dyDescent="0.25">
      <c r="A43" s="15"/>
      <c r="B43" s="16"/>
      <c r="C43" s="25"/>
      <c r="D43" s="26"/>
      <c r="E43" s="44"/>
      <c r="F43" s="27"/>
      <c r="G43" s="27"/>
      <c r="H43" s="28"/>
      <c r="I43" s="29"/>
      <c r="J43" s="33"/>
      <c r="K43" s="33"/>
      <c r="L43" s="25"/>
      <c r="M43" s="30"/>
      <c r="N43" s="31"/>
      <c r="O43" s="30"/>
      <c r="P43" s="32"/>
      <c r="Q43" s="32"/>
      <c r="R43" s="33"/>
      <c r="S43" s="33"/>
      <c r="T43" s="82"/>
      <c r="U43" s="21">
        <f t="shared" si="56"/>
        <v>0</v>
      </c>
      <c r="V43" s="33"/>
      <c r="W43" s="33"/>
      <c r="X43" s="33"/>
      <c r="Y43" s="21">
        <f t="shared" si="47"/>
        <v>0</v>
      </c>
      <c r="Z43" s="92"/>
      <c r="AA43" s="33"/>
      <c r="AB43" s="33"/>
      <c r="AC43" s="18">
        <f t="shared" si="57"/>
        <v>0</v>
      </c>
      <c r="AD43" s="33"/>
      <c r="AE43" s="17"/>
      <c r="AF43" s="17"/>
      <c r="AG43" s="18">
        <f t="shared" si="58"/>
        <v>0</v>
      </c>
      <c r="AH43" s="18">
        <f t="shared" si="59"/>
        <v>0</v>
      </c>
      <c r="AI43" s="19">
        <f>IF(ISERROR(AH43/$J$15),0,AH43/$J$46)</f>
        <v>0</v>
      </c>
      <c r="AJ43" s="20">
        <f t="shared" si="48"/>
        <v>0</v>
      </c>
      <c r="AK43" s="46"/>
      <c r="AL43" s="46"/>
      <c r="AM43" s="1"/>
      <c r="AN43" s="1"/>
      <c r="AO43" s="1"/>
      <c r="AP43" s="1"/>
      <c r="AQ43" s="1"/>
      <c r="AR43" s="3"/>
    </row>
    <row r="44" spans="1:44" ht="20.100000000000001" hidden="1" customHeight="1" outlineLevel="1" x14ac:dyDescent="0.25">
      <c r="A44" s="15"/>
      <c r="B44" s="16"/>
      <c r="C44" s="25"/>
      <c r="D44" s="26"/>
      <c r="E44" s="44"/>
      <c r="F44" s="27"/>
      <c r="G44" s="27"/>
      <c r="H44" s="28"/>
      <c r="I44" s="29"/>
      <c r="J44" s="33"/>
      <c r="K44" s="33"/>
      <c r="L44" s="25"/>
      <c r="M44" s="30"/>
      <c r="N44" s="31"/>
      <c r="O44" s="30"/>
      <c r="P44" s="32"/>
      <c r="Q44" s="32"/>
      <c r="R44" s="33"/>
      <c r="S44" s="33"/>
      <c r="T44" s="82"/>
      <c r="U44" s="21">
        <f t="shared" si="56"/>
        <v>0</v>
      </c>
      <c r="V44" s="33"/>
      <c r="W44" s="33"/>
      <c r="X44" s="33"/>
      <c r="Y44" s="21">
        <f t="shared" si="47"/>
        <v>0</v>
      </c>
      <c r="Z44" s="92"/>
      <c r="AA44" s="33"/>
      <c r="AB44" s="33"/>
      <c r="AC44" s="18">
        <f t="shared" si="57"/>
        <v>0</v>
      </c>
      <c r="AD44" s="33"/>
      <c r="AE44" s="17"/>
      <c r="AF44" s="17"/>
      <c r="AG44" s="18">
        <f t="shared" si="58"/>
        <v>0</v>
      </c>
      <c r="AH44" s="18">
        <f t="shared" si="59"/>
        <v>0</v>
      </c>
      <c r="AI44" s="19">
        <f>IF(ISERROR(AH44/$J$15),0,AH44/$J$46)</f>
        <v>0</v>
      </c>
      <c r="AJ44" s="20">
        <f t="shared" si="48"/>
        <v>0</v>
      </c>
      <c r="AK44" s="46"/>
      <c r="AL44" s="46"/>
      <c r="AM44" s="1"/>
      <c r="AN44" s="1"/>
      <c r="AO44" s="1"/>
      <c r="AP44" s="1"/>
      <c r="AQ44" s="1"/>
      <c r="AR44" s="3"/>
    </row>
    <row r="45" spans="1:44" ht="20.100000000000001" hidden="1" customHeight="1" outlineLevel="1" x14ac:dyDescent="0.25">
      <c r="A45" s="15"/>
      <c r="B45" s="16"/>
      <c r="C45" s="25"/>
      <c r="D45" s="26"/>
      <c r="E45" s="70"/>
      <c r="F45" s="74"/>
      <c r="G45" s="27"/>
      <c r="H45" s="28"/>
      <c r="I45" s="29"/>
      <c r="J45" s="33"/>
      <c r="K45" s="33"/>
      <c r="L45" s="25"/>
      <c r="M45" s="30"/>
      <c r="N45" s="31"/>
      <c r="O45" s="30"/>
      <c r="P45" s="32"/>
      <c r="Q45" s="32"/>
      <c r="R45" s="33"/>
      <c r="S45" s="33"/>
      <c r="T45" s="82"/>
      <c r="U45" s="21">
        <f t="shared" si="56"/>
        <v>0</v>
      </c>
      <c r="V45" s="33"/>
      <c r="W45" s="33"/>
      <c r="X45" s="33"/>
      <c r="Y45" s="21">
        <f t="shared" si="47"/>
        <v>0</v>
      </c>
      <c r="Z45" s="92"/>
      <c r="AA45" s="33"/>
      <c r="AB45" s="33"/>
      <c r="AC45" s="18">
        <f t="shared" si="57"/>
        <v>0</v>
      </c>
      <c r="AD45" s="33"/>
      <c r="AE45" s="17"/>
      <c r="AF45" s="17"/>
      <c r="AG45" s="18">
        <f t="shared" si="58"/>
        <v>0</v>
      </c>
      <c r="AH45" s="18">
        <f t="shared" si="59"/>
        <v>0</v>
      </c>
      <c r="AI45" s="19">
        <f t="shared" ref="AI45" si="60">IF(ISERROR(AH45/$J$15),0,AH45/$J$31)</f>
        <v>0</v>
      </c>
      <c r="AJ45" s="20">
        <f t="shared" si="48"/>
        <v>0</v>
      </c>
      <c r="AK45" s="46"/>
      <c r="AL45" s="46"/>
      <c r="AM45" s="1"/>
      <c r="AN45" s="1"/>
      <c r="AO45" s="1"/>
      <c r="AP45" s="1"/>
      <c r="AQ45" s="1"/>
      <c r="AR45" s="3"/>
    </row>
    <row r="46" spans="1:44" ht="20.100000000000001" customHeight="1" collapsed="1" x14ac:dyDescent="0.25">
      <c r="A46" s="98" t="s">
        <v>50</v>
      </c>
      <c r="B46" s="99"/>
      <c r="C46" s="99"/>
      <c r="D46" s="99"/>
      <c r="E46" s="99"/>
      <c r="F46" s="53"/>
      <c r="G46" s="53"/>
      <c r="H46" s="53"/>
      <c r="I46" s="54"/>
      <c r="J46" s="55">
        <f>SUM(J33:J45)</f>
        <v>0</v>
      </c>
      <c r="K46" s="55">
        <f>SUM(K33:K45)</f>
        <v>0</v>
      </c>
      <c r="L46" s="53"/>
      <c r="M46" s="55">
        <f>SUM(M33:M34)</f>
        <v>0</v>
      </c>
      <c r="N46" s="55">
        <f>SUM(N33:N34)</f>
        <v>0</v>
      </c>
      <c r="O46" s="55">
        <f>SUM(O33:O34)</f>
        <v>0</v>
      </c>
      <c r="P46" s="56"/>
      <c r="Q46" s="57"/>
      <c r="R46" s="55">
        <f>SUM(R33:R34)</f>
        <v>0</v>
      </c>
      <c r="S46" s="55">
        <f t="shared" ref="S46:AE46" si="61">SUM(S33:S44)</f>
        <v>0</v>
      </c>
      <c r="T46" s="55">
        <f t="shared" si="61"/>
        <v>0</v>
      </c>
      <c r="U46" s="55">
        <f t="shared" si="61"/>
        <v>0</v>
      </c>
      <c r="V46" s="55">
        <f t="shared" si="61"/>
        <v>0</v>
      </c>
      <c r="W46" s="55">
        <f t="shared" si="61"/>
        <v>0</v>
      </c>
      <c r="X46" s="55">
        <f t="shared" si="61"/>
        <v>0</v>
      </c>
      <c r="Y46" s="55">
        <f t="shared" si="61"/>
        <v>0</v>
      </c>
      <c r="Z46" s="81">
        <f t="shared" si="61"/>
        <v>0</v>
      </c>
      <c r="AA46" s="55">
        <f t="shared" si="61"/>
        <v>0</v>
      </c>
      <c r="AB46" s="55">
        <f t="shared" si="61"/>
        <v>0</v>
      </c>
      <c r="AC46" s="55">
        <f t="shared" si="61"/>
        <v>0</v>
      </c>
      <c r="AD46" s="55">
        <f t="shared" si="61"/>
        <v>0</v>
      </c>
      <c r="AE46" s="55">
        <f t="shared" si="61"/>
        <v>0</v>
      </c>
      <c r="AF46" s="55">
        <f>SUM(AF33:AF45)</f>
        <v>0</v>
      </c>
      <c r="AG46" s="55">
        <f>SUM(AG33:AG45)</f>
        <v>0</v>
      </c>
      <c r="AH46" s="55">
        <f>SUM(AH33:AH45)</f>
        <v>0</v>
      </c>
      <c r="AI46" s="91">
        <f>SUM(AI33:AI44)</f>
        <v>0</v>
      </c>
      <c r="AJ46" s="58">
        <f>IF(ISERROR(AH46/$AH$115),0,AH46/$AH$115)</f>
        <v>0</v>
      </c>
      <c r="AK46" s="46"/>
      <c r="AL46" s="46"/>
      <c r="AM46" s="1"/>
      <c r="AN46" s="1"/>
      <c r="AO46" s="1"/>
      <c r="AP46" s="1"/>
      <c r="AQ46" s="1"/>
      <c r="AR46" s="3"/>
    </row>
    <row r="47" spans="1:44" ht="20.100000000000001" customHeight="1" x14ac:dyDescent="0.25">
      <c r="A47" s="95" t="s">
        <v>51</v>
      </c>
      <c r="B47" s="96"/>
      <c r="C47" s="96"/>
      <c r="D47" s="96"/>
      <c r="E47" s="97"/>
      <c r="F47" s="5"/>
      <c r="G47" s="6"/>
      <c r="H47" s="7"/>
      <c r="I47" s="7"/>
      <c r="J47" s="8"/>
      <c r="K47" s="9"/>
      <c r="L47" s="10"/>
      <c r="M47" s="11"/>
      <c r="N47" s="11"/>
      <c r="O47" s="11"/>
      <c r="P47" s="6"/>
      <c r="Q47" s="12"/>
      <c r="R47" s="9"/>
      <c r="S47" s="9"/>
      <c r="T47" s="84"/>
      <c r="U47" s="9"/>
      <c r="V47" s="9"/>
      <c r="W47" s="9"/>
      <c r="X47" s="9"/>
      <c r="Y47" s="9"/>
      <c r="Z47" s="80"/>
      <c r="AA47" s="9"/>
      <c r="AB47" s="9"/>
      <c r="AC47" s="9"/>
      <c r="AD47" s="9"/>
      <c r="AE47" s="9"/>
      <c r="AF47" s="9"/>
      <c r="AG47" s="9"/>
      <c r="AH47" s="18"/>
      <c r="AI47" s="13"/>
      <c r="AJ47" s="13"/>
      <c r="AK47" s="46"/>
      <c r="AL47" s="46"/>
    </row>
    <row r="48" spans="1:44" ht="20.100000000000001" hidden="1" customHeight="1" outlineLevel="1" x14ac:dyDescent="0.25">
      <c r="A48" s="15"/>
      <c r="B48" s="16"/>
      <c r="C48" s="25"/>
      <c r="D48" s="26"/>
      <c r="E48" s="44"/>
      <c r="F48" s="27"/>
      <c r="G48" s="27"/>
      <c r="H48" s="28"/>
      <c r="I48" s="29"/>
      <c r="J48" s="71"/>
      <c r="K48" s="33"/>
      <c r="L48" s="25"/>
      <c r="M48" s="30"/>
      <c r="N48" s="31"/>
      <c r="O48" s="30"/>
      <c r="P48" s="32"/>
      <c r="Q48" s="32"/>
      <c r="R48" s="33"/>
      <c r="S48" s="33"/>
      <c r="T48" s="82"/>
      <c r="U48" s="21">
        <f>SUM(R48:T48)</f>
        <v>0</v>
      </c>
      <c r="V48" s="33"/>
      <c r="W48" s="33"/>
      <c r="X48" s="33"/>
      <c r="Y48" s="21">
        <f t="shared" ref="Y48" si="62">SUM(V48:X48)</f>
        <v>0</v>
      </c>
      <c r="Z48" s="92"/>
      <c r="AA48" s="33"/>
      <c r="AB48" s="33"/>
      <c r="AC48" s="18">
        <f t="shared" ref="AC48" si="63">SUM(Z48:AB48)</f>
        <v>0</v>
      </c>
      <c r="AD48" s="33"/>
      <c r="AE48" s="17"/>
      <c r="AF48" s="17"/>
      <c r="AG48" s="18">
        <f t="shared" ref="AG48" si="64">SUM(AD48:AF48)</f>
        <v>0</v>
      </c>
      <c r="AH48" s="18">
        <f t="shared" ref="AH48" si="65">SUM(U48,Y48,AC48,AG48)</f>
        <v>0</v>
      </c>
      <c r="AI48" s="19">
        <f>IF(ISERROR(AH48/$J$15),0,AH48/$J$50)</f>
        <v>0</v>
      </c>
      <c r="AJ48" s="20">
        <f>IF(ISERROR(AH48/$AH$115),"-",AH48/$AH$115)</f>
        <v>0</v>
      </c>
      <c r="AK48" s="46"/>
      <c r="AL48" s="46"/>
      <c r="AM48" s="1"/>
      <c r="AN48" s="1"/>
      <c r="AO48" s="1"/>
      <c r="AP48" s="1"/>
      <c r="AQ48" s="1"/>
      <c r="AR48" s="3"/>
    </row>
    <row r="49" spans="1:44" ht="20.100000000000001" hidden="1" customHeight="1" outlineLevel="1" x14ac:dyDescent="0.25">
      <c r="A49" s="15"/>
      <c r="B49" s="16"/>
      <c r="C49" s="25"/>
      <c r="D49" s="26"/>
      <c r="E49" s="44"/>
      <c r="F49" s="27"/>
      <c r="G49" s="27"/>
      <c r="H49" s="28"/>
      <c r="I49" s="29"/>
      <c r="J49" s="42"/>
      <c r="K49" s="33"/>
      <c r="L49" s="25"/>
      <c r="M49" s="30"/>
      <c r="N49" s="31"/>
      <c r="O49" s="30"/>
      <c r="P49" s="32"/>
      <c r="Q49" s="32"/>
      <c r="R49" s="33"/>
      <c r="S49" s="33"/>
      <c r="T49" s="82"/>
      <c r="U49" s="21"/>
      <c r="V49" s="33"/>
      <c r="W49" s="33"/>
      <c r="X49" s="33"/>
      <c r="Y49" s="21"/>
      <c r="Z49" s="92"/>
      <c r="AA49" s="33"/>
      <c r="AB49" s="33"/>
      <c r="AC49" s="18"/>
      <c r="AD49" s="33"/>
      <c r="AE49" s="17"/>
      <c r="AF49" s="17"/>
      <c r="AG49" s="18"/>
      <c r="AH49" s="18"/>
      <c r="AI49" s="19"/>
      <c r="AJ49" s="20"/>
      <c r="AK49" s="46"/>
      <c r="AL49" s="46"/>
      <c r="AM49" s="1"/>
      <c r="AN49" s="1"/>
      <c r="AO49" s="1"/>
      <c r="AP49" s="1"/>
      <c r="AQ49" s="1"/>
      <c r="AR49" s="3"/>
    </row>
    <row r="50" spans="1:44" ht="20.100000000000001" customHeight="1" collapsed="1" x14ac:dyDescent="0.25">
      <c r="A50" s="98" t="s">
        <v>52</v>
      </c>
      <c r="B50" s="99"/>
      <c r="C50" s="99"/>
      <c r="D50" s="99"/>
      <c r="E50" s="99"/>
      <c r="F50" s="53"/>
      <c r="G50" s="53"/>
      <c r="H50" s="53"/>
      <c r="I50" s="54"/>
      <c r="J50" s="55">
        <f>SUM(J48:J49)</f>
        <v>0</v>
      </c>
      <c r="K50" s="55">
        <f>SUM(K48:K49)</f>
        <v>0</v>
      </c>
      <c r="L50" s="53"/>
      <c r="M50" s="55">
        <f ca="1">SUM(M48:M53)</f>
        <v>0</v>
      </c>
      <c r="N50" s="55">
        <f ca="1">SUM(N48:N53)</f>
        <v>0</v>
      </c>
      <c r="O50" s="55">
        <f ca="1">SUM(O48:O53)</f>
        <v>0</v>
      </c>
      <c r="P50" s="56"/>
      <c r="Q50" s="57"/>
      <c r="R50" s="55">
        <f t="shared" ref="R50:W50" si="66">SUM(R48:R49)</f>
        <v>0</v>
      </c>
      <c r="S50" s="55">
        <f t="shared" si="66"/>
        <v>0</v>
      </c>
      <c r="T50" s="55">
        <f t="shared" si="66"/>
        <v>0</v>
      </c>
      <c r="U50" s="55">
        <f t="shared" si="66"/>
        <v>0</v>
      </c>
      <c r="V50" s="55">
        <f t="shared" si="66"/>
        <v>0</v>
      </c>
      <c r="W50" s="55">
        <f t="shared" si="66"/>
        <v>0</v>
      </c>
      <c r="X50" s="55">
        <f>SUM(X48)</f>
        <v>0</v>
      </c>
      <c r="Y50" s="55">
        <f>SUM(Y48:AB49)</f>
        <v>0</v>
      </c>
      <c r="Z50" s="81">
        <f>SUM(Z47:Z49)</f>
        <v>0</v>
      </c>
      <c r="AA50" s="81">
        <f>SUM(AA47:AA49)</f>
        <v>0</v>
      </c>
      <c r="AB50" s="81">
        <f t="shared" ref="AB50" si="67">SUM(AB47:AB49)</f>
        <v>0</v>
      </c>
      <c r="AC50" s="81">
        <f>SUM(AC47:AC49)</f>
        <v>0</v>
      </c>
      <c r="AD50" s="81">
        <f t="shared" ref="AD50:AG50" si="68">SUM(AD47:AD49)</f>
        <v>0</v>
      </c>
      <c r="AE50" s="81">
        <f t="shared" si="68"/>
        <v>0</v>
      </c>
      <c r="AF50" s="81">
        <f t="shared" si="68"/>
        <v>0</v>
      </c>
      <c r="AG50" s="81">
        <f t="shared" si="68"/>
        <v>0</v>
      </c>
      <c r="AH50" s="55">
        <f>SUM(AH48)</f>
        <v>0</v>
      </c>
      <c r="AI50" s="58">
        <f>IF(ISERROR(AH50/J50),0,AH50/J50)</f>
        <v>0</v>
      </c>
      <c r="AJ50" s="58">
        <f>IF(ISERROR(AH50/$AH$115),0,AH50/$AH$115)</f>
        <v>0</v>
      </c>
      <c r="AK50" s="46"/>
      <c r="AL50" s="46"/>
      <c r="AM50" s="1"/>
      <c r="AN50" s="1"/>
      <c r="AO50" s="1"/>
      <c r="AP50" s="1"/>
      <c r="AQ50" s="1"/>
      <c r="AR50" s="3"/>
    </row>
    <row r="51" spans="1:44" ht="20.100000000000001" customHeight="1" x14ac:dyDescent="0.25">
      <c r="A51" s="95" t="s">
        <v>53</v>
      </c>
      <c r="B51" s="96"/>
      <c r="C51" s="96"/>
      <c r="D51" s="96"/>
      <c r="E51" s="97"/>
      <c r="F51" s="5"/>
      <c r="G51" s="6"/>
      <c r="H51" s="7"/>
      <c r="I51" s="7"/>
      <c r="J51" s="8"/>
      <c r="K51" s="9"/>
      <c r="L51" s="10"/>
      <c r="M51" s="11"/>
      <c r="N51" s="11"/>
      <c r="O51" s="11"/>
      <c r="P51" s="6"/>
      <c r="Q51" s="12"/>
      <c r="R51" s="9"/>
      <c r="S51" s="9"/>
      <c r="T51" s="84"/>
      <c r="U51" s="9"/>
      <c r="V51" s="9"/>
      <c r="W51" s="9"/>
      <c r="X51" s="9"/>
      <c r="Y51" s="9"/>
      <c r="Z51" s="80"/>
      <c r="AA51" s="9"/>
      <c r="AB51" s="9"/>
      <c r="AC51" s="9"/>
      <c r="AD51" s="9"/>
      <c r="AE51" s="9"/>
      <c r="AF51" s="9"/>
      <c r="AG51" s="9"/>
      <c r="AH51" s="18"/>
      <c r="AI51" s="13"/>
      <c r="AJ51" s="13"/>
      <c r="AK51" s="46"/>
      <c r="AL51" s="46"/>
    </row>
    <row r="52" spans="1:44" ht="20.100000000000001" hidden="1" customHeight="1" outlineLevel="1" x14ac:dyDescent="0.25">
      <c r="A52" s="15"/>
      <c r="B52" s="16"/>
      <c r="C52" s="25"/>
      <c r="D52" s="26"/>
      <c r="E52" s="44"/>
      <c r="F52" s="27"/>
      <c r="G52" s="27"/>
      <c r="H52" s="28"/>
      <c r="I52" s="29"/>
      <c r="J52" s="42"/>
      <c r="K52" s="42"/>
      <c r="L52" s="25"/>
      <c r="M52" s="30"/>
      <c r="N52" s="31"/>
      <c r="O52" s="30"/>
      <c r="P52" s="32"/>
      <c r="Q52" s="32"/>
      <c r="R52" s="33"/>
      <c r="S52" s="33"/>
      <c r="T52" s="82"/>
      <c r="U52" s="21">
        <f>SUM(R52:T52)</f>
        <v>0</v>
      </c>
      <c r="V52" s="33"/>
      <c r="W52" s="33"/>
      <c r="X52" s="33"/>
      <c r="Y52" s="21">
        <f t="shared" ref="Y52:Y53" si="69">SUM(V52:X52)</f>
        <v>0</v>
      </c>
      <c r="Z52" s="92"/>
      <c r="AA52" s="33"/>
      <c r="AB52" s="33"/>
      <c r="AC52" s="18">
        <f>SUM(Z52:AB52)</f>
        <v>0</v>
      </c>
      <c r="AD52" s="17"/>
      <c r="AE52" s="17"/>
      <c r="AF52" s="17"/>
      <c r="AG52" s="18">
        <f>SUM(AD52:AF52)</f>
        <v>0</v>
      </c>
      <c r="AH52" s="18">
        <f>SUM(U52,Y52,AC52,AG52)</f>
        <v>0</v>
      </c>
      <c r="AI52" s="19">
        <f>IF(ISERROR(AH52/$J$50),0,AH52/$J$60)</f>
        <v>0</v>
      </c>
      <c r="AJ52" s="20">
        <f t="shared" ref="AJ52:AJ59" si="70">IF(ISERROR(AH52/$AH$115),"-",AH52/$AH$115)</f>
        <v>0</v>
      </c>
      <c r="AK52" s="46"/>
      <c r="AL52" s="46"/>
      <c r="AM52" s="1"/>
      <c r="AN52" s="1"/>
      <c r="AO52" s="1"/>
      <c r="AP52" s="1"/>
      <c r="AQ52" s="1"/>
      <c r="AR52" s="3"/>
    </row>
    <row r="53" spans="1:44" ht="20.100000000000001" hidden="1" customHeight="1" outlineLevel="1" x14ac:dyDescent="0.25">
      <c r="A53" s="15"/>
      <c r="B53" s="16"/>
      <c r="C53" s="25"/>
      <c r="D53" s="26"/>
      <c r="E53" s="44"/>
      <c r="F53" s="27"/>
      <c r="G53" s="27"/>
      <c r="H53" s="28"/>
      <c r="I53" s="29"/>
      <c r="J53" s="33"/>
      <c r="K53" s="33"/>
      <c r="L53" s="25"/>
      <c r="M53" s="30"/>
      <c r="N53" s="31"/>
      <c r="O53" s="30"/>
      <c r="P53" s="32"/>
      <c r="Q53" s="32"/>
      <c r="R53" s="33"/>
      <c r="S53" s="33"/>
      <c r="T53" s="82"/>
      <c r="U53" s="21">
        <f t="shared" ref="U53:U59" si="71">SUM(R53:T53)</f>
        <v>0</v>
      </c>
      <c r="V53" s="33"/>
      <c r="W53" s="33"/>
      <c r="X53" s="33"/>
      <c r="Y53" s="21">
        <f t="shared" si="69"/>
        <v>0</v>
      </c>
      <c r="Z53" s="92"/>
      <c r="AA53" s="33"/>
      <c r="AB53" s="33"/>
      <c r="AC53" s="18">
        <f t="shared" ref="AC53:AC57" si="72">SUM(Z53:AB53)</f>
        <v>0</v>
      </c>
      <c r="AD53" s="33"/>
      <c r="AE53" s="17"/>
      <c r="AF53" s="17"/>
      <c r="AG53" s="18">
        <f t="shared" ref="AG53:AG57" si="73">SUM(AD53:AF53)</f>
        <v>0</v>
      </c>
      <c r="AH53" s="18">
        <f t="shared" ref="AH53:AH59" si="74">SUM(U53,Y53,AC53,AG53)</f>
        <v>0</v>
      </c>
      <c r="AI53" s="19">
        <f>IF(ISERROR(AH53/$J$15),0,AH53/$J$60)</f>
        <v>0</v>
      </c>
      <c r="AJ53" s="20">
        <f t="shared" si="70"/>
        <v>0</v>
      </c>
      <c r="AK53" s="46"/>
      <c r="AL53" s="46"/>
      <c r="AM53" s="1"/>
      <c r="AN53" s="1"/>
      <c r="AO53" s="1"/>
      <c r="AP53" s="1"/>
      <c r="AQ53" s="1"/>
      <c r="AR53" s="3"/>
    </row>
    <row r="54" spans="1:44" ht="20.100000000000001" hidden="1" customHeight="1" outlineLevel="1" x14ac:dyDescent="0.25">
      <c r="A54" s="15"/>
      <c r="B54" s="16"/>
      <c r="C54" s="25"/>
      <c r="D54" s="26"/>
      <c r="E54" s="44"/>
      <c r="F54" s="27"/>
      <c r="G54" s="27"/>
      <c r="H54" s="28"/>
      <c r="I54" s="29"/>
      <c r="J54" s="33"/>
      <c r="K54" s="33"/>
      <c r="L54" s="25"/>
      <c r="M54" s="30"/>
      <c r="N54" s="31"/>
      <c r="O54" s="30"/>
      <c r="P54" s="32"/>
      <c r="Q54" s="32"/>
      <c r="R54" s="33"/>
      <c r="S54" s="33"/>
      <c r="T54" s="82"/>
      <c r="U54" s="21">
        <f t="shared" si="71"/>
        <v>0</v>
      </c>
      <c r="V54" s="33"/>
      <c r="W54" s="33"/>
      <c r="X54" s="33"/>
      <c r="Y54" s="21"/>
      <c r="Z54" s="92"/>
      <c r="AA54" s="33"/>
      <c r="AB54" s="33"/>
      <c r="AC54" s="18">
        <f t="shared" si="72"/>
        <v>0</v>
      </c>
      <c r="AD54" s="33"/>
      <c r="AE54" s="17"/>
      <c r="AF54" s="17"/>
      <c r="AG54" s="18">
        <f t="shared" si="73"/>
        <v>0</v>
      </c>
      <c r="AH54" s="18">
        <f t="shared" si="74"/>
        <v>0</v>
      </c>
      <c r="AI54" s="19">
        <f>IF(ISERROR(AH54/$J$15),0,AH54/$J$60)</f>
        <v>0</v>
      </c>
      <c r="AJ54" s="20">
        <f t="shared" si="70"/>
        <v>0</v>
      </c>
      <c r="AK54" s="46"/>
      <c r="AL54" s="46"/>
      <c r="AM54" s="1"/>
      <c r="AN54" s="1"/>
      <c r="AO54" s="1"/>
      <c r="AP54" s="1"/>
      <c r="AQ54" s="1"/>
      <c r="AR54" s="3"/>
    </row>
    <row r="55" spans="1:44" ht="20.100000000000001" hidden="1" customHeight="1" outlineLevel="1" x14ac:dyDescent="0.25">
      <c r="A55" s="15"/>
      <c r="B55" s="16"/>
      <c r="C55" s="25"/>
      <c r="D55" s="26"/>
      <c r="E55" s="44"/>
      <c r="F55" s="27"/>
      <c r="G55" s="27"/>
      <c r="H55" s="28"/>
      <c r="I55" s="29"/>
      <c r="J55" s="33"/>
      <c r="K55" s="33"/>
      <c r="L55" s="25"/>
      <c r="M55" s="30"/>
      <c r="N55" s="31"/>
      <c r="O55" s="30"/>
      <c r="P55" s="32"/>
      <c r="Q55" s="32"/>
      <c r="R55" s="33"/>
      <c r="S55" s="33"/>
      <c r="T55" s="82"/>
      <c r="U55" s="21">
        <f t="shared" si="71"/>
        <v>0</v>
      </c>
      <c r="V55" s="33"/>
      <c r="W55" s="33"/>
      <c r="X55" s="33"/>
      <c r="Y55" s="21"/>
      <c r="Z55" s="92"/>
      <c r="AA55" s="33"/>
      <c r="AB55" s="33"/>
      <c r="AC55" s="18">
        <f t="shared" si="72"/>
        <v>0</v>
      </c>
      <c r="AD55" s="33"/>
      <c r="AE55" s="17"/>
      <c r="AF55" s="17"/>
      <c r="AG55" s="18">
        <f t="shared" si="73"/>
        <v>0</v>
      </c>
      <c r="AH55" s="18">
        <f t="shared" si="74"/>
        <v>0</v>
      </c>
      <c r="AI55" s="19">
        <f>IF(ISERROR(AH55/$J$15),0,AH55/$J$60)</f>
        <v>0</v>
      </c>
      <c r="AJ55" s="20">
        <f t="shared" si="70"/>
        <v>0</v>
      </c>
      <c r="AK55" s="46"/>
      <c r="AL55" s="46"/>
      <c r="AM55" s="1"/>
      <c r="AN55" s="1"/>
      <c r="AO55" s="1"/>
      <c r="AP55" s="1"/>
      <c r="AQ55" s="1"/>
      <c r="AR55" s="3"/>
    </row>
    <row r="56" spans="1:44" ht="20.100000000000001" hidden="1" customHeight="1" outlineLevel="1" x14ac:dyDescent="0.25">
      <c r="A56" s="15"/>
      <c r="B56" s="16"/>
      <c r="C56" s="25"/>
      <c r="D56" s="26"/>
      <c r="E56" s="44"/>
      <c r="F56" s="27"/>
      <c r="G56" s="27"/>
      <c r="H56" s="28"/>
      <c r="I56" s="29"/>
      <c r="J56" s="33"/>
      <c r="K56" s="33"/>
      <c r="L56" s="25"/>
      <c r="M56" s="30"/>
      <c r="N56" s="31"/>
      <c r="O56" s="30"/>
      <c r="P56" s="32"/>
      <c r="Q56" s="32"/>
      <c r="R56" s="33"/>
      <c r="S56" s="33"/>
      <c r="T56" s="82"/>
      <c r="U56" s="21">
        <f t="shared" si="71"/>
        <v>0</v>
      </c>
      <c r="V56" s="33"/>
      <c r="W56" s="33"/>
      <c r="X56" s="33"/>
      <c r="Y56" s="21"/>
      <c r="Z56" s="92"/>
      <c r="AA56" s="33"/>
      <c r="AB56" s="33"/>
      <c r="AC56" s="18">
        <f t="shared" si="72"/>
        <v>0</v>
      </c>
      <c r="AD56" s="33"/>
      <c r="AE56" s="17"/>
      <c r="AF56" s="17"/>
      <c r="AG56" s="18">
        <f t="shared" si="73"/>
        <v>0</v>
      </c>
      <c r="AH56" s="18">
        <f t="shared" si="74"/>
        <v>0</v>
      </c>
      <c r="AI56" s="19">
        <f>IF(ISERROR(AH56/$J$15),0,AH56/$J$60)</f>
        <v>0</v>
      </c>
      <c r="AJ56" s="20">
        <f t="shared" si="70"/>
        <v>0</v>
      </c>
      <c r="AK56" s="46"/>
      <c r="AL56" s="46"/>
      <c r="AM56" s="1"/>
      <c r="AN56" s="1"/>
      <c r="AO56" s="1"/>
      <c r="AP56" s="1"/>
      <c r="AQ56" s="1"/>
      <c r="AR56" s="3"/>
    </row>
    <row r="57" spans="1:44" ht="20.100000000000001" hidden="1" customHeight="1" outlineLevel="1" x14ac:dyDescent="0.25">
      <c r="A57" s="15"/>
      <c r="B57" s="16"/>
      <c r="C57" s="25"/>
      <c r="D57" s="26"/>
      <c r="E57" s="44"/>
      <c r="F57" s="27"/>
      <c r="G57" s="27"/>
      <c r="H57" s="28"/>
      <c r="I57" s="29"/>
      <c r="J57" s="33"/>
      <c r="K57" s="33"/>
      <c r="L57" s="25"/>
      <c r="M57" s="30"/>
      <c r="N57" s="31"/>
      <c r="O57" s="30"/>
      <c r="P57" s="32"/>
      <c r="Q57" s="32"/>
      <c r="R57" s="33"/>
      <c r="S57" s="33"/>
      <c r="T57" s="82"/>
      <c r="U57" s="21">
        <f t="shared" si="71"/>
        <v>0</v>
      </c>
      <c r="V57" s="33"/>
      <c r="W57" s="33"/>
      <c r="X57" s="33"/>
      <c r="Y57" s="21"/>
      <c r="Z57" s="92"/>
      <c r="AA57" s="33"/>
      <c r="AB57" s="33"/>
      <c r="AC57" s="18">
        <f t="shared" si="72"/>
        <v>0</v>
      </c>
      <c r="AD57" s="33"/>
      <c r="AE57" s="17"/>
      <c r="AF57" s="17"/>
      <c r="AG57" s="18">
        <f t="shared" si="73"/>
        <v>0</v>
      </c>
      <c r="AH57" s="18">
        <f t="shared" si="74"/>
        <v>0</v>
      </c>
      <c r="AI57" s="19">
        <f>IF(ISERROR(AH57/$J$15),0,AH57/$J$60)</f>
        <v>0</v>
      </c>
      <c r="AJ57" s="20">
        <f t="shared" si="70"/>
        <v>0</v>
      </c>
      <c r="AK57" s="46"/>
      <c r="AL57" s="46"/>
      <c r="AM57" s="1"/>
      <c r="AN57" s="1"/>
      <c r="AO57" s="1"/>
      <c r="AP57" s="1"/>
      <c r="AQ57" s="1"/>
      <c r="AR57" s="3"/>
    </row>
    <row r="58" spans="1:44" ht="20.100000000000001" hidden="1" customHeight="1" outlineLevel="1" x14ac:dyDescent="0.25">
      <c r="A58" s="15"/>
      <c r="B58" s="16"/>
      <c r="C58" s="25"/>
      <c r="D58" s="26"/>
      <c r="E58" s="44"/>
      <c r="F58" s="27"/>
      <c r="G58" s="27"/>
      <c r="H58" s="28"/>
      <c r="I58" s="29"/>
      <c r="J58" s="33"/>
      <c r="K58" s="33"/>
      <c r="L58" s="25"/>
      <c r="M58" s="30"/>
      <c r="N58" s="31"/>
      <c r="O58" s="30"/>
      <c r="P58" s="32"/>
      <c r="Q58" s="32"/>
      <c r="R58" s="33"/>
      <c r="S58" s="33"/>
      <c r="T58" s="82"/>
      <c r="U58" s="21">
        <f t="shared" si="71"/>
        <v>0</v>
      </c>
      <c r="V58" s="33"/>
      <c r="W58" s="33"/>
      <c r="X58" s="33"/>
      <c r="Y58" s="21"/>
      <c r="Z58" s="92"/>
      <c r="AA58" s="33"/>
      <c r="AB58" s="33"/>
      <c r="AC58" s="18">
        <f t="shared" ref="AC58:AC59" si="75">SUM(Z58:AB58)</f>
        <v>0</v>
      </c>
      <c r="AD58" s="33"/>
      <c r="AE58" s="17"/>
      <c r="AF58" s="17"/>
      <c r="AG58" s="18">
        <f t="shared" ref="AG58:AG59" si="76">SUM(AD58:AF58)</f>
        <v>0</v>
      </c>
      <c r="AH58" s="18">
        <f t="shared" si="74"/>
        <v>0</v>
      </c>
      <c r="AI58" s="19">
        <f t="shared" ref="AI58:AI59" si="77">IF(ISERROR(AH58/$J$15),0,AH58/$J$60)</f>
        <v>0</v>
      </c>
      <c r="AJ58" s="20">
        <f t="shared" si="70"/>
        <v>0</v>
      </c>
      <c r="AK58" s="46"/>
      <c r="AL58" s="46"/>
      <c r="AM58" s="1"/>
      <c r="AN58" s="1"/>
      <c r="AO58" s="1"/>
      <c r="AP58" s="1"/>
      <c r="AQ58" s="1"/>
      <c r="AR58" s="3"/>
    </row>
    <row r="59" spans="1:44" ht="20.100000000000001" hidden="1" customHeight="1" outlineLevel="1" x14ac:dyDescent="0.25">
      <c r="A59" s="15"/>
      <c r="B59" s="16"/>
      <c r="C59" s="25"/>
      <c r="D59" s="26"/>
      <c r="E59" s="44"/>
      <c r="F59" s="27"/>
      <c r="G59" s="27"/>
      <c r="H59" s="28"/>
      <c r="I59" s="29"/>
      <c r="J59" s="33"/>
      <c r="K59" s="33"/>
      <c r="L59" s="25"/>
      <c r="M59" s="30"/>
      <c r="N59" s="31"/>
      <c r="O59" s="30"/>
      <c r="P59" s="32"/>
      <c r="Q59" s="32"/>
      <c r="R59" s="33"/>
      <c r="S59" s="33"/>
      <c r="T59" s="82"/>
      <c r="U59" s="21">
        <f t="shared" si="71"/>
        <v>0</v>
      </c>
      <c r="V59" s="33"/>
      <c r="W59" s="33"/>
      <c r="X59" s="33"/>
      <c r="Y59" s="21"/>
      <c r="Z59" s="92"/>
      <c r="AA59" s="33"/>
      <c r="AB59" s="33"/>
      <c r="AC59" s="18">
        <f t="shared" si="75"/>
        <v>0</v>
      </c>
      <c r="AD59" s="33"/>
      <c r="AE59" s="17"/>
      <c r="AF59" s="17"/>
      <c r="AG59" s="18">
        <f t="shared" si="76"/>
        <v>0</v>
      </c>
      <c r="AH59" s="18">
        <f t="shared" si="74"/>
        <v>0</v>
      </c>
      <c r="AI59" s="19">
        <f t="shared" si="77"/>
        <v>0</v>
      </c>
      <c r="AJ59" s="20">
        <f t="shared" si="70"/>
        <v>0</v>
      </c>
      <c r="AK59" s="46"/>
      <c r="AL59" s="46"/>
      <c r="AM59" s="1"/>
      <c r="AN59" s="1"/>
      <c r="AO59" s="1"/>
      <c r="AP59" s="1"/>
      <c r="AQ59" s="1"/>
      <c r="AR59" s="3"/>
    </row>
    <row r="60" spans="1:44" ht="20.100000000000001" customHeight="1" collapsed="1" x14ac:dyDescent="0.25">
      <c r="A60" s="98" t="s">
        <v>54</v>
      </c>
      <c r="B60" s="99"/>
      <c r="C60" s="99"/>
      <c r="D60" s="99"/>
      <c r="E60" s="99"/>
      <c r="F60" s="53"/>
      <c r="G60" s="53"/>
      <c r="H60" s="53"/>
      <c r="I60" s="54"/>
      <c r="J60" s="55">
        <f>SUM(J52:J59)</f>
        <v>0</v>
      </c>
      <c r="K60" s="55">
        <f>SUM(K52:K59)</f>
        <v>0</v>
      </c>
      <c r="L60" s="53"/>
      <c r="M60" s="55">
        <f>SUM(M52:M53)</f>
        <v>0</v>
      </c>
      <c r="N60" s="55">
        <f>SUM(N52:N53)</f>
        <v>0</v>
      </c>
      <c r="O60" s="55">
        <f>SUM(O52:O53)</f>
        <v>0</v>
      </c>
      <c r="P60" s="56"/>
      <c r="Q60" s="57"/>
      <c r="R60" s="55">
        <f t="shared" ref="R60:U60" si="78">SUM(R52:R53)</f>
        <v>0</v>
      </c>
      <c r="S60" s="55">
        <f t="shared" si="78"/>
        <v>0</v>
      </c>
      <c r="T60" s="83">
        <f t="shared" si="78"/>
        <v>0</v>
      </c>
      <c r="U60" s="55">
        <f t="shared" si="78"/>
        <v>0</v>
      </c>
      <c r="V60" s="55">
        <f>SUM(V52:V57)</f>
        <v>0</v>
      </c>
      <c r="W60" s="55">
        <f t="shared" ref="W60:AB60" si="79">SUM(W52:W57)</f>
        <v>0</v>
      </c>
      <c r="X60" s="55">
        <f>SUM(X52:X57)</f>
        <v>0</v>
      </c>
      <c r="Y60" s="55">
        <f t="shared" si="79"/>
        <v>0</v>
      </c>
      <c r="Z60" s="81">
        <f t="shared" si="79"/>
        <v>0</v>
      </c>
      <c r="AA60" s="55">
        <f t="shared" si="79"/>
        <v>0</v>
      </c>
      <c r="AB60" s="55">
        <f t="shared" si="79"/>
        <v>0</v>
      </c>
      <c r="AC60" s="55">
        <f>SUM(AC52:AC59)</f>
        <v>0</v>
      </c>
      <c r="AD60" s="55">
        <f>SUM(AD52:AD59)</f>
        <v>0</v>
      </c>
      <c r="AE60" s="55">
        <f t="shared" ref="AE60:AF60" si="80">SUM(AE52:AE59)</f>
        <v>0</v>
      </c>
      <c r="AF60" s="55">
        <f t="shared" si="80"/>
        <v>0</v>
      </c>
      <c r="AG60" s="55">
        <f>SUM(AG52:AG59)</f>
        <v>0</v>
      </c>
      <c r="AH60" s="55">
        <f>SUM(AH52:AH59)</f>
        <v>0</v>
      </c>
      <c r="AI60" s="58">
        <f>IF(ISERROR(AH60/J60),0,AH60/J60)</f>
        <v>0</v>
      </c>
      <c r="AJ60" s="58">
        <f>IF(ISERROR(AH60/$AH$115),0,AH60/$AH$115)</f>
        <v>0</v>
      </c>
      <c r="AK60" s="46"/>
      <c r="AL60" s="46"/>
      <c r="AM60" s="1"/>
      <c r="AN60" s="1"/>
      <c r="AO60" s="1"/>
      <c r="AP60" s="1"/>
      <c r="AQ60" s="1"/>
      <c r="AR60" s="3"/>
    </row>
    <row r="61" spans="1:44" ht="20.100000000000001" customHeight="1" x14ac:dyDescent="0.25">
      <c r="A61" s="95" t="s">
        <v>55</v>
      </c>
      <c r="B61" s="96"/>
      <c r="C61" s="96"/>
      <c r="D61" s="96"/>
      <c r="E61" s="97"/>
      <c r="F61" s="5"/>
      <c r="G61" s="6"/>
      <c r="H61" s="7"/>
      <c r="I61" s="7"/>
      <c r="J61" s="8"/>
      <c r="K61" s="9"/>
      <c r="L61" s="10"/>
      <c r="M61" s="11"/>
      <c r="N61" s="11"/>
      <c r="O61" s="11"/>
      <c r="P61" s="6"/>
      <c r="Q61" s="12"/>
      <c r="R61" s="9"/>
      <c r="S61" s="9"/>
      <c r="T61" s="84"/>
      <c r="U61" s="9"/>
      <c r="V61" s="9"/>
      <c r="W61" s="9"/>
      <c r="X61" s="9"/>
      <c r="Y61" s="9"/>
      <c r="Z61" s="80"/>
      <c r="AA61" s="9"/>
      <c r="AB61" s="9"/>
      <c r="AC61" s="9"/>
      <c r="AD61" s="9"/>
      <c r="AE61" s="9"/>
      <c r="AF61" s="9"/>
      <c r="AG61" s="9"/>
      <c r="AH61" s="18"/>
      <c r="AI61" s="13"/>
      <c r="AJ61" s="13"/>
      <c r="AK61" s="46"/>
      <c r="AL61" s="46"/>
    </row>
    <row r="62" spans="1:44" ht="20.100000000000001" hidden="1" customHeight="1" outlineLevel="1" x14ac:dyDescent="0.25">
      <c r="A62" s="15"/>
      <c r="B62" s="16"/>
      <c r="C62" s="25"/>
      <c r="D62" s="26"/>
      <c r="E62" s="44"/>
      <c r="F62" s="27"/>
      <c r="G62" s="27"/>
      <c r="H62" s="28"/>
      <c r="I62" s="29"/>
      <c r="J62" s="71"/>
      <c r="K62" s="33"/>
      <c r="L62" s="25"/>
      <c r="M62" s="30"/>
      <c r="N62" s="31"/>
      <c r="O62" s="30"/>
      <c r="P62" s="32"/>
      <c r="Q62" s="32"/>
      <c r="R62" s="33"/>
      <c r="S62" s="33"/>
      <c r="T62" s="82"/>
      <c r="U62" s="21">
        <f>SUM(R62:T62)</f>
        <v>0</v>
      </c>
      <c r="V62" s="33"/>
      <c r="W62" s="33"/>
      <c r="X62" s="33"/>
      <c r="Y62" s="21">
        <f t="shared" ref="Y62" si="81">SUM(V62:X62)</f>
        <v>0</v>
      </c>
      <c r="Z62" s="92"/>
      <c r="AA62" s="33"/>
      <c r="AB62" s="33"/>
      <c r="AC62" s="18">
        <f t="shared" ref="AC62" si="82">SUM(Z62:AB62)</f>
        <v>0</v>
      </c>
      <c r="AD62" s="33"/>
      <c r="AE62" s="17"/>
      <c r="AF62" s="17"/>
      <c r="AG62" s="18">
        <f t="shared" ref="AG62" si="83">SUM(AD62:AF62)</f>
        <v>0</v>
      </c>
      <c r="AH62" s="18">
        <f t="shared" ref="AH62" si="84">SUM(U62,Y62,AC62,AG62)</f>
        <v>0</v>
      </c>
      <c r="AI62" s="19">
        <f>IF(ISERROR(AH62/$J$15),0,AH62/$J$63)</f>
        <v>0</v>
      </c>
      <c r="AJ62" s="20">
        <f>IF(ISERROR(AH62/$AH$115),"-",AH62/$AH$115)</f>
        <v>0</v>
      </c>
      <c r="AK62" s="46"/>
      <c r="AL62" s="46"/>
      <c r="AM62" s="1"/>
      <c r="AN62" s="1"/>
      <c r="AO62" s="1"/>
      <c r="AP62" s="1"/>
      <c r="AQ62" s="1"/>
      <c r="AR62" s="3"/>
    </row>
    <row r="63" spans="1:44" ht="20.100000000000001" customHeight="1" collapsed="1" x14ac:dyDescent="0.25">
      <c r="A63" s="98" t="s">
        <v>56</v>
      </c>
      <c r="B63" s="99"/>
      <c r="C63" s="99"/>
      <c r="D63" s="99"/>
      <c r="E63" s="99"/>
      <c r="F63" s="53"/>
      <c r="G63" s="53"/>
      <c r="H63" s="53"/>
      <c r="I63" s="54"/>
      <c r="J63" s="55">
        <f>SUM(J62:J62)</f>
        <v>0</v>
      </c>
      <c r="K63" s="55">
        <f>SUM(K62:K62)</f>
        <v>0</v>
      </c>
      <c r="L63" s="53"/>
      <c r="M63" s="55">
        <f>SUM(M62:M62)</f>
        <v>0</v>
      </c>
      <c r="N63" s="55">
        <f>SUM(N62:N62)</f>
        <v>0</v>
      </c>
      <c r="O63" s="55">
        <f>SUM(O62:O62)</f>
        <v>0</v>
      </c>
      <c r="P63" s="56"/>
      <c r="Q63" s="57"/>
      <c r="R63" s="55">
        <f t="shared" ref="R63:AH63" si="85">SUM(R62:R62)</f>
        <v>0</v>
      </c>
      <c r="S63" s="55">
        <f t="shared" si="85"/>
        <v>0</v>
      </c>
      <c r="T63" s="83">
        <f t="shared" si="85"/>
        <v>0</v>
      </c>
      <c r="U63" s="55">
        <f t="shared" si="85"/>
        <v>0</v>
      </c>
      <c r="V63" s="55">
        <f t="shared" si="85"/>
        <v>0</v>
      </c>
      <c r="W63" s="55">
        <f t="shared" si="85"/>
        <v>0</v>
      </c>
      <c r="X63" s="55">
        <f t="shared" si="85"/>
        <v>0</v>
      </c>
      <c r="Y63" s="55">
        <f t="shared" si="85"/>
        <v>0</v>
      </c>
      <c r="Z63" s="81">
        <f t="shared" si="85"/>
        <v>0</v>
      </c>
      <c r="AA63" s="55">
        <f t="shared" si="85"/>
        <v>0</v>
      </c>
      <c r="AB63" s="55">
        <f t="shared" si="85"/>
        <v>0</v>
      </c>
      <c r="AC63" s="55">
        <f t="shared" si="85"/>
        <v>0</v>
      </c>
      <c r="AD63" s="55">
        <f t="shared" si="85"/>
        <v>0</v>
      </c>
      <c r="AE63" s="55">
        <f t="shared" si="85"/>
        <v>0</v>
      </c>
      <c r="AF63" s="55">
        <f t="shared" si="85"/>
        <v>0</v>
      </c>
      <c r="AG63" s="55">
        <f t="shared" si="85"/>
        <v>0</v>
      </c>
      <c r="AH63" s="55">
        <f t="shared" si="85"/>
        <v>0</v>
      </c>
      <c r="AI63" s="58">
        <f>IF(ISERROR(AH63/J63),0,AH63/J63)</f>
        <v>0</v>
      </c>
      <c r="AJ63" s="58">
        <f>IF(ISERROR(AH63/$AH$115),0,AH63/$AH$115)</f>
        <v>0</v>
      </c>
      <c r="AK63" s="46"/>
      <c r="AL63" s="46"/>
      <c r="AM63" s="1"/>
      <c r="AN63" s="1"/>
      <c r="AO63" s="1"/>
      <c r="AP63" s="1"/>
      <c r="AQ63" s="1"/>
      <c r="AR63" s="3"/>
    </row>
    <row r="64" spans="1:44" ht="20.100000000000001" customHeight="1" x14ac:dyDescent="0.25">
      <c r="A64" s="95" t="s">
        <v>57</v>
      </c>
      <c r="B64" s="96"/>
      <c r="C64" s="96"/>
      <c r="D64" s="96"/>
      <c r="E64" s="97"/>
      <c r="F64" s="5"/>
      <c r="G64" s="6"/>
      <c r="H64" s="7"/>
      <c r="I64" s="7"/>
      <c r="J64" s="8"/>
      <c r="K64" s="9"/>
      <c r="L64" s="10"/>
      <c r="M64" s="11"/>
      <c r="N64" s="11"/>
      <c r="O64" s="11"/>
      <c r="P64" s="6"/>
      <c r="Q64" s="12"/>
      <c r="R64" s="9"/>
      <c r="S64" s="9"/>
      <c r="T64" s="84"/>
      <c r="U64" s="9"/>
      <c r="V64" s="9"/>
      <c r="W64" s="9"/>
      <c r="X64" s="9"/>
      <c r="Y64" s="9"/>
      <c r="Z64" s="80"/>
      <c r="AA64" s="9"/>
      <c r="AB64" s="9"/>
      <c r="AC64" s="9"/>
      <c r="AD64" s="9"/>
      <c r="AE64" s="9"/>
      <c r="AF64" s="9"/>
      <c r="AG64" s="9"/>
      <c r="AH64" s="18"/>
      <c r="AI64" s="13"/>
      <c r="AJ64" s="13"/>
      <c r="AK64" s="46"/>
      <c r="AL64" s="46"/>
    </row>
    <row r="65" spans="1:44" ht="20.100000000000001" hidden="1" customHeight="1" outlineLevel="1" x14ac:dyDescent="0.25">
      <c r="A65" s="15"/>
      <c r="B65" s="16"/>
      <c r="C65" s="25"/>
      <c r="D65" s="26"/>
      <c r="E65" s="44"/>
      <c r="F65" s="27"/>
      <c r="G65" s="27"/>
      <c r="H65" s="28"/>
      <c r="I65" s="29"/>
      <c r="J65" s="71"/>
      <c r="K65" s="33"/>
      <c r="L65" s="25"/>
      <c r="M65" s="30"/>
      <c r="N65" s="31"/>
      <c r="O65" s="30"/>
      <c r="P65" s="32"/>
      <c r="Q65" s="32"/>
      <c r="R65" s="33"/>
      <c r="S65" s="33"/>
      <c r="T65" s="82"/>
      <c r="U65" s="21">
        <f t="shared" ref="U65" si="86">SUM(R65:T65)</f>
        <v>0</v>
      </c>
      <c r="V65" s="33"/>
      <c r="W65" s="33"/>
      <c r="X65" s="33"/>
      <c r="Y65" s="21">
        <f t="shared" ref="Y65" si="87">SUM(V65:X65)</f>
        <v>0</v>
      </c>
      <c r="Z65" s="92"/>
      <c r="AA65" s="33"/>
      <c r="AB65" s="33"/>
      <c r="AC65" s="18">
        <f t="shared" ref="AC65" si="88">SUM(Z65:AB65)</f>
        <v>0</v>
      </c>
      <c r="AD65" s="33"/>
      <c r="AE65" s="17"/>
      <c r="AF65" s="17"/>
      <c r="AG65" s="18">
        <f t="shared" ref="AG65" si="89">SUM(AD65:AF65)</f>
        <v>0</v>
      </c>
      <c r="AH65" s="18">
        <f>SUM(U65,Y65,AC65,AG65)</f>
        <v>0</v>
      </c>
      <c r="AI65" s="19">
        <f>IF(ISERROR(AH65/$J$15),0,AH65/$J$67)</f>
        <v>0</v>
      </c>
      <c r="AJ65" s="20">
        <f>IF(ISERROR(AH65/$AH$115),"-",AH65/$AH$115)</f>
        <v>0</v>
      </c>
      <c r="AK65" s="46"/>
      <c r="AL65" s="46"/>
      <c r="AM65" s="1"/>
      <c r="AN65" s="1"/>
      <c r="AO65" s="1"/>
      <c r="AP65" s="1"/>
      <c r="AQ65" s="1"/>
      <c r="AR65" s="3"/>
    </row>
    <row r="66" spans="1:44" ht="20.100000000000001" hidden="1" customHeight="1" outlineLevel="1" x14ac:dyDescent="0.25">
      <c r="A66" s="15"/>
      <c r="B66" s="16"/>
      <c r="C66" s="25"/>
      <c r="D66" s="26"/>
      <c r="E66" s="44"/>
      <c r="F66" s="27"/>
      <c r="G66" s="27"/>
      <c r="H66" s="28"/>
      <c r="I66" s="29"/>
      <c r="J66" s="42"/>
      <c r="K66" s="33"/>
      <c r="L66" s="25"/>
      <c r="M66" s="30"/>
      <c r="N66" s="31"/>
      <c r="O66" s="30"/>
      <c r="P66" s="32"/>
      <c r="Q66" s="32"/>
      <c r="R66" s="33"/>
      <c r="S66" s="33"/>
      <c r="T66" s="82"/>
      <c r="U66" s="21">
        <f>SUM(R66:T66)</f>
        <v>0</v>
      </c>
      <c r="V66" s="33"/>
      <c r="W66" s="21"/>
      <c r="X66" s="33"/>
      <c r="Y66" s="21">
        <f t="shared" ref="Y66" si="90">SUM(V66:X66)</f>
        <v>0</v>
      </c>
      <c r="Z66" s="93"/>
      <c r="AA66" s="17"/>
      <c r="AB66" s="17"/>
      <c r="AC66" s="18">
        <f t="shared" ref="AC66" si="91">SUM(Z66:AB66)</f>
        <v>0</v>
      </c>
      <c r="AD66" s="17"/>
      <c r="AE66" s="17"/>
      <c r="AF66" s="17"/>
      <c r="AG66" s="18">
        <f t="shared" ref="AG66" si="92">SUM(AD66:AF66)</f>
        <v>0</v>
      </c>
      <c r="AH66" s="18">
        <f>SUM(U66,Y66,AC66,AG66)</f>
        <v>0</v>
      </c>
      <c r="AI66" s="19">
        <f>IF(ISERROR(AH66/$J$67),0,AH66/$J$67)</f>
        <v>0</v>
      </c>
      <c r="AJ66" s="20">
        <f>IF(ISERROR(AH66/$AH$115),"-",AH66/$AH$115)</f>
        <v>0</v>
      </c>
      <c r="AK66" s="46"/>
      <c r="AL66" s="46"/>
      <c r="AM66" s="1"/>
      <c r="AN66" s="1"/>
      <c r="AO66" s="1"/>
      <c r="AP66" s="1"/>
      <c r="AQ66" s="1"/>
      <c r="AR66" s="3"/>
    </row>
    <row r="67" spans="1:44" ht="20.100000000000001" customHeight="1" collapsed="1" x14ac:dyDescent="0.25">
      <c r="A67" s="98" t="s">
        <v>58</v>
      </c>
      <c r="B67" s="99"/>
      <c r="C67" s="99"/>
      <c r="D67" s="99"/>
      <c r="E67" s="99"/>
      <c r="F67" s="53"/>
      <c r="G67" s="53"/>
      <c r="H67" s="53"/>
      <c r="I67" s="54"/>
      <c r="J67" s="55">
        <f>SUM(J65:J66)</f>
        <v>0</v>
      </c>
      <c r="K67" s="55">
        <f>SUM(K65:K66)</f>
        <v>0</v>
      </c>
      <c r="L67" s="53"/>
      <c r="M67" s="55">
        <f>SUM(M65:M66)</f>
        <v>0</v>
      </c>
      <c r="N67" s="55">
        <f>SUM(N65:N66)</f>
        <v>0</v>
      </c>
      <c r="O67" s="55">
        <f>SUM(O65:O66)</f>
        <v>0</v>
      </c>
      <c r="P67" s="56"/>
      <c r="Q67" s="57"/>
      <c r="R67" s="55">
        <f t="shared" ref="R67:AH67" si="93">SUM(R65:R66)</f>
        <v>0</v>
      </c>
      <c r="S67" s="55">
        <f t="shared" si="93"/>
        <v>0</v>
      </c>
      <c r="T67" s="83">
        <f t="shared" si="93"/>
        <v>0</v>
      </c>
      <c r="U67" s="55">
        <f>SUM(U65:U66)</f>
        <v>0</v>
      </c>
      <c r="V67" s="55">
        <f t="shared" si="93"/>
        <v>0</v>
      </c>
      <c r="W67" s="55">
        <f t="shared" si="93"/>
        <v>0</v>
      </c>
      <c r="X67" s="55">
        <f>SUM(X65:X66)</f>
        <v>0</v>
      </c>
      <c r="Y67" s="55">
        <f t="shared" si="93"/>
        <v>0</v>
      </c>
      <c r="Z67" s="81">
        <f t="shared" si="93"/>
        <v>0</v>
      </c>
      <c r="AA67" s="55">
        <f t="shared" si="93"/>
        <v>0</v>
      </c>
      <c r="AB67" s="55">
        <f t="shared" si="93"/>
        <v>0</v>
      </c>
      <c r="AC67" s="55">
        <f t="shared" si="93"/>
        <v>0</v>
      </c>
      <c r="AD67" s="55">
        <f t="shared" si="93"/>
        <v>0</v>
      </c>
      <c r="AE67" s="55">
        <f t="shared" si="93"/>
        <v>0</v>
      </c>
      <c r="AF67" s="55">
        <f t="shared" si="93"/>
        <v>0</v>
      </c>
      <c r="AG67" s="55">
        <f t="shared" si="93"/>
        <v>0</v>
      </c>
      <c r="AH67" s="55">
        <f t="shared" si="93"/>
        <v>0</v>
      </c>
      <c r="AI67" s="58">
        <f>IF(ISERROR(AH67/J67),0,AH67/J67)</f>
        <v>0</v>
      </c>
      <c r="AJ67" s="58">
        <f>IF(ISERROR(AH67/$AH$115),0,AH67/$AH$115)</f>
        <v>0</v>
      </c>
      <c r="AK67" s="46"/>
      <c r="AL67" s="46"/>
      <c r="AM67" s="1"/>
      <c r="AN67" s="1"/>
      <c r="AO67" s="1"/>
      <c r="AP67" s="1"/>
      <c r="AQ67" s="1"/>
      <c r="AR67" s="3"/>
    </row>
    <row r="68" spans="1:44" ht="20.100000000000001" customHeight="1" x14ac:dyDescent="0.25">
      <c r="A68" s="95" t="s">
        <v>59</v>
      </c>
      <c r="B68" s="96"/>
      <c r="C68" s="96"/>
      <c r="D68" s="96"/>
      <c r="E68" s="97"/>
      <c r="F68" s="5"/>
      <c r="G68" s="6"/>
      <c r="H68" s="7"/>
      <c r="I68" s="7"/>
      <c r="J68" s="8"/>
      <c r="K68" s="9"/>
      <c r="L68" s="25"/>
      <c r="M68" s="11"/>
      <c r="N68" s="11"/>
      <c r="O68" s="11"/>
      <c r="P68" s="6"/>
      <c r="Q68" s="12"/>
      <c r="R68" s="9"/>
      <c r="S68" s="9"/>
      <c r="T68" s="84"/>
      <c r="U68" s="21">
        <f>SUM(R68:T68)</f>
        <v>0</v>
      </c>
      <c r="V68" s="9"/>
      <c r="W68" s="9"/>
      <c r="X68" s="9"/>
      <c r="Y68" s="9"/>
      <c r="Z68" s="80"/>
      <c r="AA68" s="9"/>
      <c r="AB68" s="9"/>
      <c r="AC68" s="9"/>
      <c r="AD68" s="9"/>
      <c r="AE68" s="9"/>
      <c r="AF68" s="9"/>
      <c r="AG68" s="9"/>
      <c r="AH68" s="18"/>
      <c r="AI68" s="13"/>
      <c r="AJ68" s="13"/>
      <c r="AK68" s="46"/>
      <c r="AL68" s="46"/>
    </row>
    <row r="69" spans="1:44" ht="20.100000000000001" hidden="1" customHeight="1" outlineLevel="1" x14ac:dyDescent="0.25">
      <c r="A69" s="15"/>
      <c r="B69" s="16"/>
      <c r="C69" s="25"/>
      <c r="D69" s="26"/>
      <c r="E69" s="44"/>
      <c r="F69" s="27"/>
      <c r="G69" s="27"/>
      <c r="H69" s="28"/>
      <c r="I69" s="29"/>
      <c r="J69" s="71"/>
      <c r="K69" s="33"/>
      <c r="L69" s="25"/>
      <c r="M69" s="30"/>
      <c r="N69" s="31"/>
      <c r="O69" s="30"/>
      <c r="P69" s="32"/>
      <c r="Q69" s="32"/>
      <c r="R69" s="33"/>
      <c r="S69" s="33"/>
      <c r="T69" s="82"/>
      <c r="U69" s="21"/>
      <c r="V69" s="33"/>
      <c r="W69" s="33"/>
      <c r="X69" s="33"/>
      <c r="Y69" s="21">
        <f t="shared" ref="Y69" si="94">SUM(V69:X69)</f>
        <v>0</v>
      </c>
      <c r="Z69" s="92"/>
      <c r="AA69" s="33"/>
      <c r="AB69" s="33"/>
      <c r="AC69" s="18">
        <f t="shared" ref="AC69" si="95">SUM(Z69:AB69)</f>
        <v>0</v>
      </c>
      <c r="AD69" s="33"/>
      <c r="AE69" s="17"/>
      <c r="AF69" s="17"/>
      <c r="AG69" s="18">
        <f t="shared" ref="AG69" si="96">SUM(AD69:AF69)</f>
        <v>0</v>
      </c>
      <c r="AH69" s="18">
        <f t="shared" ref="AH69" si="97">SUM(U69,Y69,AC69,AG69)</f>
        <v>0</v>
      </c>
      <c r="AI69" s="19">
        <f>IF(ISERROR(AH69/$J$15),0,AH69/$J$71)</f>
        <v>0</v>
      </c>
      <c r="AJ69" s="20">
        <f>IF(ISERROR(AH69/$AH$115),"-",AH69/$AH$115)</f>
        <v>0</v>
      </c>
      <c r="AK69" s="46"/>
      <c r="AL69" s="46"/>
      <c r="AM69" s="1"/>
      <c r="AN69" s="1"/>
      <c r="AO69" s="1"/>
      <c r="AP69" s="1"/>
      <c r="AQ69" s="1"/>
      <c r="AR69" s="3"/>
    </row>
    <row r="70" spans="1:44" ht="20.100000000000001" hidden="1" customHeight="1" outlineLevel="1" x14ac:dyDescent="0.25">
      <c r="A70" s="15"/>
      <c r="B70" s="16"/>
      <c r="C70" s="25"/>
      <c r="D70" s="26"/>
      <c r="E70" s="44"/>
      <c r="F70" s="27"/>
      <c r="G70" s="27"/>
      <c r="H70" s="28"/>
      <c r="I70" s="29"/>
      <c r="J70" s="42"/>
      <c r="K70" s="33"/>
      <c r="L70" s="25"/>
      <c r="M70" s="30"/>
      <c r="N70" s="31"/>
      <c r="O70" s="30"/>
      <c r="P70" s="32"/>
      <c r="Q70" s="32"/>
      <c r="R70" s="33"/>
      <c r="S70" s="33"/>
      <c r="T70" s="82"/>
      <c r="U70" s="21">
        <f t="shared" ref="U70" si="98">SUM(R70:T70)</f>
        <v>0</v>
      </c>
      <c r="V70" s="33"/>
      <c r="W70" s="21"/>
      <c r="X70" s="33"/>
      <c r="Y70" s="21">
        <f t="shared" ref="Y70" si="99">SUM(V70:X70)</f>
        <v>0</v>
      </c>
      <c r="Z70" s="93"/>
      <c r="AA70" s="17"/>
      <c r="AB70" s="17"/>
      <c r="AC70" s="18">
        <f t="shared" ref="AC70" si="100">SUM(Z70:AB70)</f>
        <v>0</v>
      </c>
      <c r="AD70" s="17"/>
      <c r="AE70" s="17"/>
      <c r="AF70" s="17"/>
      <c r="AG70" s="18">
        <f t="shared" ref="AG70" si="101">SUM(AD70:AF70)</f>
        <v>0</v>
      </c>
      <c r="AH70" s="18">
        <f t="shared" ref="AH70" si="102">SUM(U70,Y70,AC70,AG70)</f>
        <v>0</v>
      </c>
      <c r="AI70" s="19">
        <f>IF(ISERROR(AH70/$J$31),0,AH70/$J$71)</f>
        <v>0</v>
      </c>
      <c r="AJ70" s="20">
        <f>IF(ISERROR(AH70/$AH$115),"-",AH70/$AH$115)</f>
        <v>0</v>
      </c>
      <c r="AK70" s="46"/>
      <c r="AL70" s="46"/>
      <c r="AM70" s="1"/>
      <c r="AN70" s="1"/>
      <c r="AO70" s="1"/>
      <c r="AP70" s="1"/>
      <c r="AQ70" s="1"/>
      <c r="AR70" s="3"/>
    </row>
    <row r="71" spans="1:44" ht="20.100000000000001" customHeight="1" collapsed="1" x14ac:dyDescent="0.25">
      <c r="A71" s="98" t="s">
        <v>60</v>
      </c>
      <c r="B71" s="99"/>
      <c r="C71" s="99"/>
      <c r="D71" s="99"/>
      <c r="E71" s="99"/>
      <c r="F71" s="53"/>
      <c r="G71" s="53"/>
      <c r="H71" s="53"/>
      <c r="I71" s="54"/>
      <c r="J71" s="55">
        <f>SUM(J69:J70)</f>
        <v>0</v>
      </c>
      <c r="K71" s="55">
        <f>SUM(K69:K70)</f>
        <v>0</v>
      </c>
      <c r="L71" s="53"/>
      <c r="M71" s="55">
        <f>SUM(M69:M70)</f>
        <v>0</v>
      </c>
      <c r="N71" s="55">
        <f>SUM(N69:N70)</f>
        <v>0</v>
      </c>
      <c r="O71" s="55">
        <f>SUM(O69:O70)</f>
        <v>0</v>
      </c>
      <c r="P71" s="56"/>
      <c r="Q71" s="57"/>
      <c r="R71" s="55">
        <f t="shared" ref="R71:AH71" si="103">SUM(R69:R70)</f>
        <v>0</v>
      </c>
      <c r="S71" s="55">
        <f t="shared" si="103"/>
        <v>0</v>
      </c>
      <c r="T71" s="83">
        <f t="shared" si="103"/>
        <v>0</v>
      </c>
      <c r="U71" s="55">
        <f t="shared" si="103"/>
        <v>0</v>
      </c>
      <c r="V71" s="55">
        <f t="shared" si="103"/>
        <v>0</v>
      </c>
      <c r="W71" s="55">
        <f t="shared" si="103"/>
        <v>0</v>
      </c>
      <c r="X71" s="55">
        <f>SUM(X69:X70)</f>
        <v>0</v>
      </c>
      <c r="Y71" s="55">
        <f t="shared" si="103"/>
        <v>0</v>
      </c>
      <c r="Z71" s="81">
        <f t="shared" si="103"/>
        <v>0</v>
      </c>
      <c r="AA71" s="55">
        <f t="shared" si="103"/>
        <v>0</v>
      </c>
      <c r="AB71" s="55">
        <f t="shared" si="103"/>
        <v>0</v>
      </c>
      <c r="AC71" s="55">
        <f t="shared" si="103"/>
        <v>0</v>
      </c>
      <c r="AD71" s="55">
        <f t="shared" si="103"/>
        <v>0</v>
      </c>
      <c r="AE71" s="55">
        <f t="shared" si="103"/>
        <v>0</v>
      </c>
      <c r="AF71" s="55">
        <f t="shared" si="103"/>
        <v>0</v>
      </c>
      <c r="AG71" s="55">
        <f t="shared" si="103"/>
        <v>0</v>
      </c>
      <c r="AH71" s="55">
        <f t="shared" si="103"/>
        <v>0</v>
      </c>
      <c r="AI71" s="58">
        <f>IF(ISERROR(AH71/J71),0,AH71/J71)</f>
        <v>0</v>
      </c>
      <c r="AJ71" s="58">
        <f>IF(ISERROR(AH71/$AH$115),0,AH71/$AH$115)</f>
        <v>0</v>
      </c>
      <c r="AK71" s="46"/>
      <c r="AL71" s="46"/>
      <c r="AM71" s="1"/>
      <c r="AN71" s="1"/>
      <c r="AO71" s="1"/>
      <c r="AP71" s="1"/>
      <c r="AQ71" s="1"/>
      <c r="AR71" s="3"/>
    </row>
    <row r="72" spans="1:44" ht="20.100000000000001" customHeight="1" x14ac:dyDescent="0.25">
      <c r="A72" s="95" t="s">
        <v>61</v>
      </c>
      <c r="B72" s="96"/>
      <c r="C72" s="96"/>
      <c r="D72" s="96"/>
      <c r="E72" s="97"/>
      <c r="F72" s="5"/>
      <c r="G72" s="6"/>
      <c r="H72" s="7"/>
      <c r="I72" s="7"/>
      <c r="J72" s="8"/>
      <c r="K72" s="9"/>
      <c r="L72" s="10"/>
      <c r="M72" s="11"/>
      <c r="N72" s="11"/>
      <c r="O72" s="11"/>
      <c r="P72" s="6"/>
      <c r="Q72" s="12"/>
      <c r="R72" s="9"/>
      <c r="S72" s="9"/>
      <c r="T72" s="84"/>
      <c r="U72" s="9"/>
      <c r="V72" s="9"/>
      <c r="W72" s="9"/>
      <c r="X72" s="9"/>
      <c r="Y72" s="9"/>
      <c r="Z72" s="80"/>
      <c r="AA72" s="9"/>
      <c r="AB72" s="9"/>
      <c r="AC72" s="9"/>
      <c r="AD72" s="9"/>
      <c r="AE72" s="9"/>
      <c r="AF72" s="9"/>
      <c r="AG72" s="9"/>
      <c r="AH72" s="18"/>
      <c r="AI72" s="13"/>
      <c r="AJ72" s="13"/>
      <c r="AK72" s="46"/>
      <c r="AL72" s="46"/>
    </row>
    <row r="73" spans="1:44" ht="20.100000000000001" hidden="1" customHeight="1" outlineLevel="1" x14ac:dyDescent="0.25">
      <c r="A73" s="16"/>
      <c r="B73" s="22"/>
      <c r="C73" s="25"/>
      <c r="D73" s="26"/>
      <c r="E73" s="44"/>
      <c r="F73" s="27"/>
      <c r="G73" s="27"/>
      <c r="H73" s="28"/>
      <c r="I73" s="29"/>
      <c r="J73" s="42"/>
      <c r="K73" s="42"/>
      <c r="L73" s="25"/>
      <c r="M73" s="30"/>
      <c r="N73" s="30"/>
      <c r="O73" s="30"/>
      <c r="P73" s="32"/>
      <c r="Q73" s="32"/>
      <c r="R73" s="33"/>
      <c r="S73" s="33"/>
      <c r="T73" s="82"/>
      <c r="U73" s="21">
        <f t="shared" ref="U73:U74" si="104">SUM(R73:T73)</f>
        <v>0</v>
      </c>
      <c r="V73" s="33"/>
      <c r="W73" s="33"/>
      <c r="X73" s="33"/>
      <c r="Y73" s="21">
        <f t="shared" ref="Y73:Y81" si="105">SUM(V73:X73)</f>
        <v>0</v>
      </c>
      <c r="Z73" s="92"/>
      <c r="AA73" s="33"/>
      <c r="AB73" s="33"/>
      <c r="AC73" s="18">
        <f>SUM(Z73:AB73)</f>
        <v>0</v>
      </c>
      <c r="AD73" s="33"/>
      <c r="AE73" s="17"/>
      <c r="AF73" s="17"/>
      <c r="AG73" s="18">
        <f>SUM(AD73:AF73)</f>
        <v>0</v>
      </c>
      <c r="AH73" s="18">
        <f>SUM(U73,Y73,AC73,AG73)</f>
        <v>0</v>
      </c>
      <c r="AI73" s="19">
        <f>IF(ISERROR(AH73/$J$82),0,AH73/$J$82)</f>
        <v>0</v>
      </c>
      <c r="AJ73" s="20">
        <f t="shared" ref="AJ73:AJ81" si="106">IF(ISERROR(AH73/$AH$115),"-",AH73/$AH$115)</f>
        <v>0</v>
      </c>
      <c r="AK73" s="46"/>
      <c r="AL73" s="46"/>
      <c r="AM73" s="1"/>
      <c r="AN73" s="1"/>
      <c r="AO73" s="1"/>
      <c r="AP73" s="1"/>
      <c r="AQ73" s="1"/>
      <c r="AR73" s="3"/>
    </row>
    <row r="74" spans="1:44" ht="20.100000000000001" hidden="1" customHeight="1" outlineLevel="1" x14ac:dyDescent="0.25">
      <c r="A74" s="16"/>
      <c r="B74" s="16"/>
      <c r="C74" s="25"/>
      <c r="D74" s="26"/>
      <c r="E74" s="44"/>
      <c r="F74" s="27"/>
      <c r="G74" s="27"/>
      <c r="H74" s="28"/>
      <c r="I74" s="29"/>
      <c r="J74" s="82"/>
      <c r="K74" s="82"/>
      <c r="L74" s="25"/>
      <c r="M74" s="30"/>
      <c r="N74" s="31"/>
      <c r="O74" s="30"/>
      <c r="P74" s="32"/>
      <c r="Q74" s="32"/>
      <c r="R74" s="33"/>
      <c r="S74" s="33"/>
      <c r="T74" s="82"/>
      <c r="U74" s="21">
        <f t="shared" si="104"/>
        <v>0</v>
      </c>
      <c r="V74" s="33"/>
      <c r="W74" s="21"/>
      <c r="X74" s="33"/>
      <c r="Y74" s="21">
        <f t="shared" si="105"/>
        <v>0</v>
      </c>
      <c r="Z74" s="93"/>
      <c r="AA74" s="17"/>
      <c r="AB74" s="17"/>
      <c r="AC74" s="18">
        <f t="shared" ref="AC74" si="107">SUM(Z74:AB74)</f>
        <v>0</v>
      </c>
      <c r="AD74" s="17"/>
      <c r="AE74" s="17"/>
      <c r="AF74" s="17"/>
      <c r="AG74" s="18">
        <f t="shared" ref="AG74:AG78" si="108">SUM(AD74:AF74)</f>
        <v>0</v>
      </c>
      <c r="AH74" s="18">
        <f t="shared" ref="AH74:AH81" si="109">SUM(U74,Y74,AC74,AG74)</f>
        <v>0</v>
      </c>
      <c r="AI74" s="19">
        <f>IF(ISERROR(AH74/$J$82),0,AH74/$J$74)</f>
        <v>0</v>
      </c>
      <c r="AJ74" s="20">
        <f t="shared" si="106"/>
        <v>0</v>
      </c>
      <c r="AK74" s="46"/>
      <c r="AL74" s="46"/>
      <c r="AM74" s="1"/>
      <c r="AN74" s="1"/>
      <c r="AO74" s="1"/>
      <c r="AP74" s="1"/>
      <c r="AQ74" s="1"/>
      <c r="AR74" s="3"/>
    </row>
    <row r="75" spans="1:44" ht="20.100000000000001" hidden="1" customHeight="1" outlineLevel="1" x14ac:dyDescent="0.25">
      <c r="A75" s="16"/>
      <c r="B75" s="16"/>
      <c r="C75" s="25"/>
      <c r="D75" s="26"/>
      <c r="E75" s="44"/>
      <c r="F75" s="27"/>
      <c r="G75" s="27"/>
      <c r="H75" s="28"/>
      <c r="I75" s="29"/>
      <c r="J75" s="33"/>
      <c r="K75" s="33"/>
      <c r="L75" s="25"/>
      <c r="M75" s="30"/>
      <c r="N75" s="30"/>
      <c r="O75" s="30"/>
      <c r="P75" s="32"/>
      <c r="Q75" s="32"/>
      <c r="R75" s="33"/>
      <c r="S75" s="33"/>
      <c r="T75" s="82"/>
      <c r="U75" s="21">
        <f t="shared" ref="U75:U78" si="110">SUM(R75:T75)</f>
        <v>0</v>
      </c>
      <c r="V75" s="33"/>
      <c r="W75" s="21"/>
      <c r="X75" s="33"/>
      <c r="Y75" s="21">
        <f t="shared" si="105"/>
        <v>0</v>
      </c>
      <c r="Z75" s="93"/>
      <c r="AA75" s="17"/>
      <c r="AB75" s="17"/>
      <c r="AC75" s="18">
        <f t="shared" ref="AC75:AC78" si="111">SUM(Z75:AB75)</f>
        <v>0</v>
      </c>
      <c r="AD75" s="33"/>
      <c r="AE75" s="17"/>
      <c r="AF75" s="17"/>
      <c r="AG75" s="18">
        <f t="shared" si="108"/>
        <v>0</v>
      </c>
      <c r="AH75" s="18">
        <f t="shared" si="109"/>
        <v>0</v>
      </c>
      <c r="AI75" s="19">
        <f>IF(ISERROR(AH75/$J$82),0,AH75/$J$75)</f>
        <v>0</v>
      </c>
      <c r="AJ75" s="20">
        <f t="shared" si="106"/>
        <v>0</v>
      </c>
      <c r="AK75" s="46"/>
      <c r="AL75" s="46"/>
      <c r="AM75" s="1"/>
      <c r="AN75" s="1"/>
      <c r="AO75" s="1"/>
      <c r="AP75" s="1"/>
      <c r="AQ75" s="1"/>
      <c r="AR75" s="3"/>
    </row>
    <row r="76" spans="1:44" ht="20.100000000000001" hidden="1" customHeight="1" outlineLevel="1" x14ac:dyDescent="0.25">
      <c r="A76" s="16"/>
      <c r="B76" s="16"/>
      <c r="C76" s="25"/>
      <c r="D76" s="26"/>
      <c r="E76" s="44"/>
      <c r="F76" s="27"/>
      <c r="G76" s="27"/>
      <c r="H76" s="28"/>
      <c r="I76" s="29"/>
      <c r="J76" s="33"/>
      <c r="K76" s="33"/>
      <c r="L76" s="25"/>
      <c r="M76" s="30"/>
      <c r="N76" s="30"/>
      <c r="O76" s="30"/>
      <c r="P76" s="32"/>
      <c r="Q76" s="32"/>
      <c r="R76" s="33"/>
      <c r="S76" s="33"/>
      <c r="T76" s="82"/>
      <c r="U76" s="21">
        <f t="shared" si="110"/>
        <v>0</v>
      </c>
      <c r="V76" s="33"/>
      <c r="W76" s="21"/>
      <c r="X76" s="33"/>
      <c r="Y76" s="21">
        <f t="shared" si="105"/>
        <v>0</v>
      </c>
      <c r="Z76" s="93"/>
      <c r="AA76" s="17"/>
      <c r="AB76" s="17"/>
      <c r="AC76" s="18">
        <f t="shared" si="111"/>
        <v>0</v>
      </c>
      <c r="AD76" s="33"/>
      <c r="AE76" s="17"/>
      <c r="AF76" s="17"/>
      <c r="AG76" s="18">
        <f t="shared" si="108"/>
        <v>0</v>
      </c>
      <c r="AH76" s="18">
        <f t="shared" si="109"/>
        <v>0</v>
      </c>
      <c r="AI76" s="19">
        <f>IF(ISERROR(AH76/$J$82),0,AH76/$J$76)</f>
        <v>0</v>
      </c>
      <c r="AJ76" s="20">
        <f t="shared" si="106"/>
        <v>0</v>
      </c>
      <c r="AK76" s="46"/>
      <c r="AL76" s="46"/>
      <c r="AM76" s="1"/>
      <c r="AN76" s="1"/>
      <c r="AO76" s="1"/>
      <c r="AP76" s="1"/>
      <c r="AQ76" s="1"/>
      <c r="AR76" s="3"/>
    </row>
    <row r="77" spans="1:44" ht="20.100000000000001" hidden="1" customHeight="1" outlineLevel="1" x14ac:dyDescent="0.25">
      <c r="A77" s="16"/>
      <c r="B77" s="16"/>
      <c r="C77" s="25"/>
      <c r="D77" s="26"/>
      <c r="E77" s="44"/>
      <c r="F77" s="27"/>
      <c r="G77" s="27"/>
      <c r="H77" s="28"/>
      <c r="I77" s="29"/>
      <c r="J77" s="33"/>
      <c r="K77" s="33"/>
      <c r="L77" s="25"/>
      <c r="M77" s="30"/>
      <c r="N77" s="30"/>
      <c r="O77" s="30"/>
      <c r="P77" s="32"/>
      <c r="Q77" s="32"/>
      <c r="R77" s="33"/>
      <c r="S77" s="33"/>
      <c r="T77" s="82"/>
      <c r="U77" s="21">
        <f t="shared" si="110"/>
        <v>0</v>
      </c>
      <c r="V77" s="33"/>
      <c r="W77" s="21"/>
      <c r="X77" s="33"/>
      <c r="Y77" s="21">
        <f t="shared" si="105"/>
        <v>0</v>
      </c>
      <c r="Z77" s="93"/>
      <c r="AA77" s="17"/>
      <c r="AB77" s="17"/>
      <c r="AC77" s="18">
        <f t="shared" si="111"/>
        <v>0</v>
      </c>
      <c r="AD77" s="33"/>
      <c r="AE77" s="17"/>
      <c r="AF77" s="17"/>
      <c r="AG77" s="18">
        <f t="shared" si="108"/>
        <v>0</v>
      </c>
      <c r="AH77" s="18">
        <f t="shared" si="109"/>
        <v>0</v>
      </c>
      <c r="AI77" s="19">
        <f>IF(ISERROR(AH77/$J$82),0,AH77/$J$77)</f>
        <v>0</v>
      </c>
      <c r="AJ77" s="20">
        <f t="shared" si="106"/>
        <v>0</v>
      </c>
      <c r="AK77" s="46"/>
      <c r="AL77" s="46"/>
      <c r="AM77" s="1"/>
      <c r="AN77" s="1"/>
      <c r="AO77" s="1"/>
      <c r="AP77" s="1"/>
      <c r="AQ77" s="1"/>
      <c r="AR77" s="3"/>
    </row>
    <row r="78" spans="1:44" ht="20.100000000000001" hidden="1" customHeight="1" outlineLevel="1" x14ac:dyDescent="0.25">
      <c r="A78" s="15"/>
      <c r="B78" s="16"/>
      <c r="C78" s="25"/>
      <c r="D78" s="26"/>
      <c r="E78" s="44"/>
      <c r="F78" s="27"/>
      <c r="G78" s="27"/>
      <c r="H78" s="28"/>
      <c r="I78" s="29"/>
      <c r="J78" s="33"/>
      <c r="K78" s="33"/>
      <c r="L78" s="25"/>
      <c r="M78" s="30"/>
      <c r="N78" s="31"/>
      <c r="O78" s="30"/>
      <c r="P78" s="32"/>
      <c r="Q78" s="32"/>
      <c r="R78" s="33"/>
      <c r="S78" s="33"/>
      <c r="T78" s="82"/>
      <c r="U78" s="21">
        <f t="shared" si="110"/>
        <v>0</v>
      </c>
      <c r="V78" s="33"/>
      <c r="W78" s="33"/>
      <c r="X78" s="33"/>
      <c r="Y78" s="21">
        <f t="shared" si="105"/>
        <v>0</v>
      </c>
      <c r="Z78" s="92"/>
      <c r="AA78" s="33"/>
      <c r="AB78" s="33"/>
      <c r="AC78" s="18">
        <f t="shared" si="111"/>
        <v>0</v>
      </c>
      <c r="AD78" s="33"/>
      <c r="AE78" s="17"/>
      <c r="AF78" s="17"/>
      <c r="AG78" s="18">
        <f t="shared" si="108"/>
        <v>0</v>
      </c>
      <c r="AH78" s="18">
        <f t="shared" si="109"/>
        <v>0</v>
      </c>
      <c r="AI78" s="19">
        <f>IF(ISERROR(AH78/$J$82),0,AH78/$J$82)</f>
        <v>0</v>
      </c>
      <c r="AJ78" s="20">
        <f t="shared" si="106"/>
        <v>0</v>
      </c>
      <c r="AK78" s="46"/>
      <c r="AL78" s="46"/>
      <c r="AM78" s="1"/>
      <c r="AN78" s="1"/>
      <c r="AO78" s="1"/>
      <c r="AP78" s="1"/>
      <c r="AQ78" s="1"/>
      <c r="AR78" s="3"/>
    </row>
    <row r="79" spans="1:44" ht="20.100000000000001" hidden="1" customHeight="1" outlineLevel="1" x14ac:dyDescent="0.25">
      <c r="A79" s="15"/>
      <c r="B79" s="16"/>
      <c r="C79" s="25"/>
      <c r="D79" s="26"/>
      <c r="E79" s="44"/>
      <c r="F79" s="27"/>
      <c r="G79" s="27"/>
      <c r="H79" s="28"/>
      <c r="I79" s="29"/>
      <c r="J79" s="33"/>
      <c r="K79" s="33"/>
      <c r="L79" s="25"/>
      <c r="M79" s="30"/>
      <c r="N79" s="31"/>
      <c r="O79" s="30"/>
      <c r="P79" s="32"/>
      <c r="Q79" s="32"/>
      <c r="R79" s="33"/>
      <c r="S79" s="33"/>
      <c r="T79" s="82"/>
      <c r="U79" s="21"/>
      <c r="V79" s="33"/>
      <c r="W79" s="33"/>
      <c r="X79" s="33"/>
      <c r="Y79" s="21">
        <f t="shared" si="105"/>
        <v>0</v>
      </c>
      <c r="Z79" s="92"/>
      <c r="AA79" s="33"/>
      <c r="AB79" s="33"/>
      <c r="AC79" s="18">
        <f t="shared" ref="AC79:AC81" si="112">SUM(Z79:AB79)</f>
        <v>0</v>
      </c>
      <c r="AD79" s="33"/>
      <c r="AE79" s="17"/>
      <c r="AF79" s="17"/>
      <c r="AG79" s="18">
        <f t="shared" ref="AG79:AG81" si="113">SUM(AD79:AF79)</f>
        <v>0</v>
      </c>
      <c r="AH79" s="18">
        <f t="shared" si="109"/>
        <v>0</v>
      </c>
      <c r="AI79" s="19">
        <f t="shared" ref="AI79:AI81" si="114">IF(ISERROR(AH79/$J$82),0,AH79/$J$82)</f>
        <v>0</v>
      </c>
      <c r="AJ79" s="20">
        <f t="shared" si="106"/>
        <v>0</v>
      </c>
      <c r="AK79" s="46"/>
      <c r="AL79" s="46"/>
      <c r="AM79" s="1"/>
      <c r="AN79" s="1"/>
      <c r="AO79" s="1"/>
      <c r="AP79" s="1"/>
      <c r="AQ79" s="1"/>
      <c r="AR79" s="3"/>
    </row>
    <row r="80" spans="1:44" ht="20.100000000000001" hidden="1" customHeight="1" outlineLevel="1" x14ac:dyDescent="0.25">
      <c r="A80" s="15"/>
      <c r="B80" s="16"/>
      <c r="C80" s="25"/>
      <c r="D80" s="26"/>
      <c r="E80" s="44"/>
      <c r="F80" s="27"/>
      <c r="G80" s="27"/>
      <c r="H80" s="28"/>
      <c r="I80" s="29"/>
      <c r="J80" s="33"/>
      <c r="K80" s="33"/>
      <c r="L80" s="25"/>
      <c r="M80" s="30"/>
      <c r="N80" s="31"/>
      <c r="O80" s="30"/>
      <c r="P80" s="32"/>
      <c r="Q80" s="32"/>
      <c r="R80" s="33"/>
      <c r="S80" s="33"/>
      <c r="T80" s="82"/>
      <c r="U80" s="21"/>
      <c r="V80" s="33"/>
      <c r="W80" s="33"/>
      <c r="X80" s="33"/>
      <c r="Y80" s="21">
        <f t="shared" si="105"/>
        <v>0</v>
      </c>
      <c r="Z80" s="92"/>
      <c r="AA80" s="33"/>
      <c r="AB80" s="33"/>
      <c r="AC80" s="18">
        <f t="shared" si="112"/>
        <v>0</v>
      </c>
      <c r="AD80" s="33"/>
      <c r="AE80" s="17"/>
      <c r="AF80" s="17"/>
      <c r="AG80" s="18">
        <f t="shared" si="113"/>
        <v>0</v>
      </c>
      <c r="AH80" s="18">
        <f t="shared" si="109"/>
        <v>0</v>
      </c>
      <c r="AI80" s="19">
        <f t="shared" si="114"/>
        <v>0</v>
      </c>
      <c r="AJ80" s="20">
        <f t="shared" si="106"/>
        <v>0</v>
      </c>
      <c r="AK80" s="46"/>
      <c r="AL80" s="46"/>
      <c r="AM80" s="1"/>
      <c r="AN80" s="1"/>
      <c r="AO80" s="1"/>
      <c r="AP80" s="1"/>
      <c r="AQ80" s="1"/>
      <c r="AR80" s="3"/>
    </row>
    <row r="81" spans="1:44" ht="20.100000000000001" hidden="1" customHeight="1" outlineLevel="1" x14ac:dyDescent="0.25">
      <c r="A81" s="15"/>
      <c r="B81" s="16"/>
      <c r="C81" s="25"/>
      <c r="D81" s="26"/>
      <c r="E81" s="44"/>
      <c r="F81" s="27"/>
      <c r="G81" s="27"/>
      <c r="H81" s="28"/>
      <c r="I81" s="29"/>
      <c r="J81" s="33"/>
      <c r="K81" s="33"/>
      <c r="L81" s="25"/>
      <c r="M81" s="30"/>
      <c r="N81" s="31"/>
      <c r="O81" s="30"/>
      <c r="P81" s="32"/>
      <c r="Q81" s="32"/>
      <c r="R81" s="33"/>
      <c r="S81" s="33"/>
      <c r="T81" s="82"/>
      <c r="U81" s="21"/>
      <c r="V81" s="33"/>
      <c r="W81" s="33"/>
      <c r="X81" s="33"/>
      <c r="Y81" s="21">
        <f t="shared" si="105"/>
        <v>0</v>
      </c>
      <c r="Z81" s="92"/>
      <c r="AA81" s="33"/>
      <c r="AB81" s="33"/>
      <c r="AC81" s="18">
        <f t="shared" si="112"/>
        <v>0</v>
      </c>
      <c r="AD81" s="33"/>
      <c r="AE81" s="17"/>
      <c r="AF81" s="17"/>
      <c r="AG81" s="18">
        <f t="shared" si="113"/>
        <v>0</v>
      </c>
      <c r="AH81" s="18">
        <f t="shared" si="109"/>
        <v>0</v>
      </c>
      <c r="AI81" s="19">
        <f t="shared" si="114"/>
        <v>0</v>
      </c>
      <c r="AJ81" s="20">
        <f t="shared" si="106"/>
        <v>0</v>
      </c>
      <c r="AK81" s="46"/>
      <c r="AL81" s="46"/>
      <c r="AM81" s="1"/>
      <c r="AN81" s="1"/>
      <c r="AO81" s="1"/>
      <c r="AP81" s="1"/>
      <c r="AQ81" s="1"/>
      <c r="AR81" s="3"/>
    </row>
    <row r="82" spans="1:44" ht="20.100000000000001" customHeight="1" collapsed="1" x14ac:dyDescent="0.25">
      <c r="A82" s="123" t="s">
        <v>62</v>
      </c>
      <c r="B82" s="124"/>
      <c r="C82" s="124"/>
      <c r="D82" s="124"/>
      <c r="E82" s="124"/>
      <c r="F82" s="53"/>
      <c r="G82" s="53"/>
      <c r="H82" s="53"/>
      <c r="I82" s="54"/>
      <c r="J82" s="55">
        <f>SUM(J73:J81)</f>
        <v>0</v>
      </c>
      <c r="K82" s="55">
        <f>SUM(K73:K81)</f>
        <v>0</v>
      </c>
      <c r="L82" s="53"/>
      <c r="M82" s="55">
        <f>SUM(M73:M74)</f>
        <v>0</v>
      </c>
      <c r="N82" s="55">
        <f>SUM(N73:N74)</f>
        <v>0</v>
      </c>
      <c r="O82" s="55">
        <f>SUM(O73:O74)</f>
        <v>0</v>
      </c>
      <c r="P82" s="56"/>
      <c r="Q82" s="57"/>
      <c r="R82" s="55">
        <f>SUM(R73:R81)</f>
        <v>0</v>
      </c>
      <c r="S82" s="55">
        <f t="shared" ref="S82:AG82" si="115">SUM(S73:S81)</f>
        <v>0</v>
      </c>
      <c r="T82" s="55">
        <f t="shared" si="115"/>
        <v>0</v>
      </c>
      <c r="U82" s="55">
        <f t="shared" si="115"/>
        <v>0</v>
      </c>
      <c r="V82" s="55">
        <f t="shared" si="115"/>
        <v>0</v>
      </c>
      <c r="W82" s="55">
        <f t="shared" si="115"/>
        <v>0</v>
      </c>
      <c r="X82" s="55">
        <f>SUM(X73:X81)</f>
        <v>0</v>
      </c>
      <c r="Y82" s="55">
        <f t="shared" si="115"/>
        <v>0</v>
      </c>
      <c r="Z82" s="81">
        <f t="shared" si="115"/>
        <v>0</v>
      </c>
      <c r="AA82" s="55">
        <f>SUM(AA73:AA81)</f>
        <v>0</v>
      </c>
      <c r="AB82" s="55">
        <f t="shared" si="115"/>
        <v>0</v>
      </c>
      <c r="AC82" s="55">
        <f>SUM(AC73:AC81)</f>
        <v>0</v>
      </c>
      <c r="AD82" s="55">
        <f>SUM(AD73:AD81)</f>
        <v>0</v>
      </c>
      <c r="AE82" s="55">
        <f t="shared" si="115"/>
        <v>0</v>
      </c>
      <c r="AF82" s="55">
        <f t="shared" si="115"/>
        <v>0</v>
      </c>
      <c r="AG82" s="55">
        <f t="shared" si="115"/>
        <v>0</v>
      </c>
      <c r="AH82" s="55">
        <f>SUM(AH73:AH81)</f>
        <v>0</v>
      </c>
      <c r="AI82" s="58">
        <f>IF(ISERROR(AH82/J82),0,AH82/J82)</f>
        <v>0</v>
      </c>
      <c r="AJ82" s="58">
        <f>IF(ISERROR(AH82/$AH$115),0,AH82/$AH$115)</f>
        <v>0</v>
      </c>
      <c r="AK82" s="46"/>
      <c r="AL82" s="46"/>
      <c r="AM82" s="1"/>
      <c r="AN82" s="1"/>
      <c r="AO82" s="1"/>
      <c r="AP82" s="1"/>
      <c r="AQ82" s="1"/>
      <c r="AR82" s="3"/>
    </row>
    <row r="83" spans="1:44" ht="20.100000000000001" customHeight="1" x14ac:dyDescent="0.25">
      <c r="A83" s="95" t="s">
        <v>63</v>
      </c>
      <c r="B83" s="96"/>
      <c r="C83" s="96"/>
      <c r="D83" s="96"/>
      <c r="E83" s="97"/>
      <c r="F83" s="5"/>
      <c r="G83" s="6"/>
      <c r="H83" s="7"/>
      <c r="I83" s="7"/>
      <c r="J83" s="8"/>
      <c r="K83" s="9"/>
      <c r="L83" s="10"/>
      <c r="M83" s="11"/>
      <c r="N83" s="11"/>
      <c r="O83" s="11"/>
      <c r="P83" s="6"/>
      <c r="Q83" s="12"/>
      <c r="R83" s="9"/>
      <c r="S83" s="9"/>
      <c r="T83" s="84"/>
      <c r="U83" s="9"/>
      <c r="V83" s="9"/>
      <c r="W83" s="9"/>
      <c r="X83" s="9"/>
      <c r="Y83" s="9"/>
      <c r="Z83" s="80"/>
      <c r="AA83" s="9"/>
      <c r="AB83" s="9"/>
      <c r="AC83" s="9"/>
      <c r="AD83" s="9"/>
      <c r="AE83" s="9"/>
      <c r="AF83" s="9"/>
      <c r="AG83" s="9"/>
      <c r="AH83" s="18"/>
      <c r="AI83" s="13"/>
      <c r="AJ83" s="13"/>
      <c r="AK83" s="46"/>
      <c r="AL83" s="46"/>
    </row>
    <row r="84" spans="1:44" ht="20.100000000000001" customHeight="1" outlineLevel="1" x14ac:dyDescent="0.25">
      <c r="A84" s="15">
        <v>1</v>
      </c>
      <c r="B84" s="16"/>
      <c r="C84" s="25" t="s">
        <v>115</v>
      </c>
      <c r="D84" s="26">
        <v>45356</v>
      </c>
      <c r="E84" s="44" t="s">
        <v>101</v>
      </c>
      <c r="F84" s="27" t="s">
        <v>92</v>
      </c>
      <c r="G84" s="27" t="s">
        <v>102</v>
      </c>
      <c r="H84" s="28">
        <v>45292</v>
      </c>
      <c r="I84" s="29">
        <v>45657</v>
      </c>
      <c r="J84" s="42">
        <v>14234400</v>
      </c>
      <c r="K84" s="33">
        <v>14234400</v>
      </c>
      <c r="L84" s="25" t="s">
        <v>94</v>
      </c>
      <c r="M84" s="30" t="s">
        <v>95</v>
      </c>
      <c r="N84" s="30" t="s">
        <v>95</v>
      </c>
      <c r="O84" s="30" t="s">
        <v>95</v>
      </c>
      <c r="P84" s="32" t="s">
        <v>96</v>
      </c>
      <c r="Q84" s="32" t="s">
        <v>103</v>
      </c>
      <c r="R84" s="33">
        <v>1186200</v>
      </c>
      <c r="S84" s="33">
        <v>1186200</v>
      </c>
      <c r="T84" s="33">
        <v>1186200</v>
      </c>
      <c r="U84" s="21">
        <f t="shared" ref="U84:U88" si="116">SUM(R84:T84)</f>
        <v>3558600</v>
      </c>
      <c r="V84" s="33">
        <v>1186200</v>
      </c>
      <c r="W84" s="33">
        <v>1186200</v>
      </c>
      <c r="X84" s="33">
        <v>1186200</v>
      </c>
      <c r="Y84" s="21">
        <f t="shared" ref="Y84:Y88" si="117">SUM(V84:X84)</f>
        <v>3558600</v>
      </c>
      <c r="Z84" s="92"/>
      <c r="AA84" s="33"/>
      <c r="AB84" s="33"/>
      <c r="AC84" s="18">
        <f>SUM(Z84:AB84)</f>
        <v>0</v>
      </c>
      <c r="AD84" s="33"/>
      <c r="AE84" s="17"/>
      <c r="AF84" s="17"/>
      <c r="AG84" s="18">
        <f>SUM(AD84:AF84)</f>
        <v>0</v>
      </c>
      <c r="AH84" s="18">
        <f>SUM(U84,Y84,AC84,AG84)</f>
        <v>7117200</v>
      </c>
      <c r="AI84" s="19">
        <f>IF(ISERROR(AH84/$J$89),0,AH84/$J$89)</f>
        <v>0.49531375508261699</v>
      </c>
      <c r="AJ84" s="20">
        <f>IF(ISERROR(AH84/$AH$115),"-",AH84/$AH$115)</f>
        <v>7.0474049189426791E-3</v>
      </c>
      <c r="AK84" s="46"/>
      <c r="AL84" s="46"/>
      <c r="AM84" s="1"/>
      <c r="AN84" s="1"/>
      <c r="AO84" s="1"/>
      <c r="AP84" s="1"/>
      <c r="AQ84" s="1"/>
      <c r="AR84" s="3"/>
    </row>
    <row r="85" spans="1:44" ht="20.100000000000001" customHeight="1" outlineLevel="1" x14ac:dyDescent="0.25">
      <c r="A85" s="15">
        <v>2</v>
      </c>
      <c r="B85" s="16"/>
      <c r="C85" s="25">
        <v>188</v>
      </c>
      <c r="D85" s="26">
        <v>45379</v>
      </c>
      <c r="E85" s="44" t="s">
        <v>101</v>
      </c>
      <c r="F85" s="27" t="s">
        <v>116</v>
      </c>
      <c r="G85" s="27"/>
      <c r="H85" s="28"/>
      <c r="I85" s="29"/>
      <c r="J85" s="42">
        <v>24486</v>
      </c>
      <c r="K85" s="33">
        <v>24486</v>
      </c>
      <c r="L85" s="25"/>
      <c r="M85" s="30"/>
      <c r="N85" s="30"/>
      <c r="O85" s="30"/>
      <c r="P85" s="32"/>
      <c r="Q85" s="32"/>
      <c r="R85" s="33"/>
      <c r="S85" s="33"/>
      <c r="T85" s="33"/>
      <c r="U85" s="21">
        <f t="shared" ref="U85:U86" si="118">SUM(R85:T85)</f>
        <v>0</v>
      </c>
      <c r="V85" s="33">
        <v>24486</v>
      </c>
      <c r="W85" s="33"/>
      <c r="X85" s="33"/>
      <c r="Y85" s="21">
        <f t="shared" ref="Y85:Y86" si="119">SUM(V85:X85)</f>
        <v>24486</v>
      </c>
      <c r="Z85" s="92"/>
      <c r="AA85" s="33"/>
      <c r="AB85" s="33"/>
      <c r="AC85" s="18">
        <f>SUM(Z85:AB85)</f>
        <v>0</v>
      </c>
      <c r="AD85" s="33"/>
      <c r="AE85" s="17"/>
      <c r="AF85" s="17"/>
      <c r="AG85" s="18">
        <f>SUM(AD85:AF85)</f>
        <v>0</v>
      </c>
      <c r="AH85" s="18">
        <f>SUM(U85,Y85,AC85,AG85)</f>
        <v>24486</v>
      </c>
      <c r="AI85" s="19">
        <f>IF(ISERROR(AH85/$J$89),0,AH85/$J$89)</f>
        <v>1.7040764074288991E-3</v>
      </c>
      <c r="AJ85" s="20">
        <f>IF(ISERROR(AH85/$AH$115),"-",AH85/$AH$115)</f>
        <v>2.4245877149051654E-5</v>
      </c>
      <c r="AK85" s="46"/>
      <c r="AL85" s="46"/>
      <c r="AM85" s="1"/>
      <c r="AN85" s="1"/>
      <c r="AO85" s="1"/>
      <c r="AP85" s="1"/>
      <c r="AQ85" s="1"/>
      <c r="AR85" s="3"/>
    </row>
    <row r="86" spans="1:44" ht="20.100000000000001" customHeight="1" outlineLevel="1" x14ac:dyDescent="0.25">
      <c r="A86" s="15">
        <v>3</v>
      </c>
      <c r="B86" s="16"/>
      <c r="C86" s="25">
        <v>250</v>
      </c>
      <c r="D86" s="26">
        <v>45420</v>
      </c>
      <c r="E86" s="44" t="s">
        <v>101</v>
      </c>
      <c r="F86" s="27" t="s">
        <v>116</v>
      </c>
      <c r="G86" s="27"/>
      <c r="H86" s="28"/>
      <c r="I86" s="29"/>
      <c r="J86" s="42">
        <v>24486</v>
      </c>
      <c r="K86" s="33">
        <v>24486</v>
      </c>
      <c r="L86" s="25"/>
      <c r="M86" s="30"/>
      <c r="N86" s="30"/>
      <c r="O86" s="30"/>
      <c r="P86" s="32"/>
      <c r="Q86" s="32"/>
      <c r="R86" s="33"/>
      <c r="S86" s="33"/>
      <c r="T86" s="33"/>
      <c r="U86" s="21">
        <f t="shared" si="118"/>
        <v>0</v>
      </c>
      <c r="V86" s="33"/>
      <c r="W86" s="33">
        <v>24486</v>
      </c>
      <c r="X86" s="33"/>
      <c r="Y86" s="21">
        <f t="shared" si="119"/>
        <v>24486</v>
      </c>
      <c r="Z86" s="92"/>
      <c r="AA86" s="33"/>
      <c r="AB86" s="33"/>
      <c r="AC86" s="18">
        <f>SUM(Z86:AB86)</f>
        <v>0</v>
      </c>
      <c r="AD86" s="33"/>
      <c r="AE86" s="17"/>
      <c r="AF86" s="17"/>
      <c r="AG86" s="18">
        <f>SUM(AD86:AF86)</f>
        <v>0</v>
      </c>
      <c r="AH86" s="18">
        <f>SUM(U86,Y86,AC86,AG86)</f>
        <v>24486</v>
      </c>
      <c r="AI86" s="19">
        <f>IF(ISERROR(AH86/$J$89),0,AH86/$J$89)</f>
        <v>1.7040764074288991E-3</v>
      </c>
      <c r="AJ86" s="20">
        <f>IF(ISERROR(AH86/$AH$115),"-",AH86/$AH$115)</f>
        <v>2.4245877149051654E-5</v>
      </c>
      <c r="AK86" s="46"/>
      <c r="AL86" s="46"/>
      <c r="AM86" s="1"/>
      <c r="AN86" s="1"/>
      <c r="AO86" s="1"/>
      <c r="AP86" s="1"/>
      <c r="AQ86" s="1"/>
      <c r="AR86" s="3"/>
    </row>
    <row r="87" spans="1:44" ht="20.100000000000001" customHeight="1" outlineLevel="1" x14ac:dyDescent="0.25">
      <c r="A87" s="15">
        <v>4</v>
      </c>
      <c r="B87" s="16"/>
      <c r="C87" s="25">
        <v>266</v>
      </c>
      <c r="D87" s="26">
        <v>45429</v>
      </c>
      <c r="E87" s="44" t="s">
        <v>101</v>
      </c>
      <c r="F87" s="27" t="s">
        <v>116</v>
      </c>
      <c r="G87" s="27"/>
      <c r="H87" s="28"/>
      <c r="I87" s="29"/>
      <c r="J87" s="42">
        <v>85702</v>
      </c>
      <c r="K87" s="33">
        <v>85702</v>
      </c>
      <c r="L87" s="25"/>
      <c r="M87" s="30"/>
      <c r="N87" s="30"/>
      <c r="O87" s="30"/>
      <c r="P87" s="32"/>
      <c r="Q87" s="32"/>
      <c r="R87" s="33"/>
      <c r="S87" s="33"/>
      <c r="T87" s="33"/>
      <c r="U87" s="21">
        <f t="shared" ref="U87" si="120">SUM(R87:T87)</f>
        <v>0</v>
      </c>
      <c r="V87" s="33"/>
      <c r="W87" s="33">
        <v>85702</v>
      </c>
      <c r="X87" s="33"/>
      <c r="Y87" s="21">
        <f t="shared" ref="Y87" si="121">SUM(V87:X87)</f>
        <v>85702</v>
      </c>
      <c r="Z87" s="92"/>
      <c r="AA87" s="33"/>
      <c r="AB87" s="33"/>
      <c r="AC87" s="18">
        <f>SUM(Z87:AB87)</f>
        <v>0</v>
      </c>
      <c r="AD87" s="33"/>
      <c r="AE87" s="17"/>
      <c r="AF87" s="17"/>
      <c r="AG87" s="18">
        <f>SUM(AD87:AF87)</f>
        <v>0</v>
      </c>
      <c r="AH87" s="18">
        <f>SUM(U87,Y87,AC87,AG87)</f>
        <v>85702</v>
      </c>
      <c r="AI87" s="19">
        <f>IF(ISERROR(AH87/$J$89),0,AH87/$J$89)</f>
        <v>5.9643370199081724E-3</v>
      </c>
      <c r="AJ87" s="20">
        <f>IF(ISERROR(AH87/$AH$115),"-",AH87/$AH$115)</f>
        <v>8.4861560215144361E-5</v>
      </c>
      <c r="AK87" s="46"/>
      <c r="AL87" s="46"/>
      <c r="AM87" s="1"/>
      <c r="AN87" s="1"/>
      <c r="AO87" s="1"/>
      <c r="AP87" s="1"/>
      <c r="AQ87" s="1"/>
      <c r="AR87" s="3"/>
    </row>
    <row r="88" spans="1:44" ht="20.100000000000001" customHeight="1" outlineLevel="1" x14ac:dyDescent="0.25">
      <c r="A88" s="15"/>
      <c r="B88" s="16"/>
      <c r="C88" s="25"/>
      <c r="D88" s="26"/>
      <c r="E88" s="44"/>
      <c r="F88" s="27"/>
      <c r="G88" s="27"/>
      <c r="H88" s="28"/>
      <c r="I88" s="29"/>
      <c r="J88" s="82"/>
      <c r="K88" s="82"/>
      <c r="L88" s="25"/>
      <c r="M88" s="30"/>
      <c r="N88" s="31"/>
      <c r="O88" s="30"/>
      <c r="P88" s="32"/>
      <c r="Q88" s="32"/>
      <c r="R88" s="33"/>
      <c r="S88" s="33"/>
      <c r="T88" s="82"/>
      <c r="U88" s="21">
        <f t="shared" si="116"/>
        <v>0</v>
      </c>
      <c r="V88" s="33"/>
      <c r="W88" s="33"/>
      <c r="X88" s="33"/>
      <c r="Y88" s="21">
        <f t="shared" si="117"/>
        <v>0</v>
      </c>
      <c r="Z88" s="92"/>
      <c r="AA88" s="33"/>
      <c r="AB88" s="33"/>
      <c r="AC88" s="18">
        <f t="shared" ref="AC88" si="122">SUM(Z88:AB88)</f>
        <v>0</v>
      </c>
      <c r="AD88" s="33"/>
      <c r="AE88" s="17"/>
      <c r="AF88" s="17"/>
      <c r="AG88" s="18">
        <f t="shared" ref="AG88" si="123">SUM(AD88:AF88)</f>
        <v>0</v>
      </c>
      <c r="AH88" s="18">
        <f t="shared" ref="AH88" si="124">SUM(U88,Y88,AC88,AG88)</f>
        <v>0</v>
      </c>
      <c r="AI88" s="19">
        <f>IF(ISERROR(AH88/$J$89),0,AH88/$J$89)</f>
        <v>0</v>
      </c>
      <c r="AJ88" s="20">
        <f>IF(ISERROR(AH88/$AH$115),"-",AH88/$AH$115)</f>
        <v>0</v>
      </c>
      <c r="AK88" s="46"/>
      <c r="AL88" s="46"/>
      <c r="AM88" s="1"/>
      <c r="AN88" s="1"/>
      <c r="AO88" s="1"/>
      <c r="AP88" s="1"/>
      <c r="AQ88" s="1"/>
      <c r="AR88" s="3"/>
    </row>
    <row r="89" spans="1:44" ht="20.100000000000001" customHeight="1" x14ac:dyDescent="0.25">
      <c r="A89" s="98" t="s">
        <v>86</v>
      </c>
      <c r="B89" s="99"/>
      <c r="C89" s="99"/>
      <c r="D89" s="99"/>
      <c r="E89" s="99"/>
      <c r="F89" s="53"/>
      <c r="G89" s="53"/>
      <c r="H89" s="53"/>
      <c r="I89" s="54"/>
      <c r="J89" s="55">
        <f>SUM(J84:J88)</f>
        <v>14369074</v>
      </c>
      <c r="K89" s="55">
        <f>SUM(K84:K88)</f>
        <v>14369074</v>
      </c>
      <c r="L89" s="53"/>
      <c r="M89" s="55">
        <f>SUM(M84:M88)</f>
        <v>0</v>
      </c>
      <c r="N89" s="55">
        <f>SUM(N84:N88)</f>
        <v>0</v>
      </c>
      <c r="O89" s="55">
        <f>SUM(O84:O88)</f>
        <v>0</v>
      </c>
      <c r="P89" s="56"/>
      <c r="Q89" s="57"/>
      <c r="R89" s="55">
        <f t="shared" ref="R89:AH89" si="125">SUM(R84:R88)</f>
        <v>1186200</v>
      </c>
      <c r="S89" s="55">
        <f t="shared" si="125"/>
        <v>1186200</v>
      </c>
      <c r="T89" s="55">
        <f t="shared" si="125"/>
        <v>1186200</v>
      </c>
      <c r="U89" s="55">
        <f t="shared" si="125"/>
        <v>3558600</v>
      </c>
      <c r="V89" s="55">
        <f>SUM(V84:V88)</f>
        <v>1210686</v>
      </c>
      <c r="W89" s="55">
        <f>SUM(W84:W88)</f>
        <v>1296388</v>
      </c>
      <c r="X89" s="55">
        <f t="shared" si="125"/>
        <v>1186200</v>
      </c>
      <c r="Y89" s="55">
        <f t="shared" si="125"/>
        <v>3693274</v>
      </c>
      <c r="Z89" s="55">
        <f t="shared" si="125"/>
        <v>0</v>
      </c>
      <c r="AA89" s="55">
        <f t="shared" si="125"/>
        <v>0</v>
      </c>
      <c r="AB89" s="55">
        <f t="shared" si="125"/>
        <v>0</v>
      </c>
      <c r="AC89" s="55">
        <f t="shared" si="125"/>
        <v>0</v>
      </c>
      <c r="AD89" s="55">
        <f t="shared" si="125"/>
        <v>0</v>
      </c>
      <c r="AE89" s="55">
        <f t="shared" si="125"/>
        <v>0</v>
      </c>
      <c r="AF89" s="55">
        <f t="shared" si="125"/>
        <v>0</v>
      </c>
      <c r="AG89" s="55">
        <f t="shared" si="125"/>
        <v>0</v>
      </c>
      <c r="AH89" s="55">
        <f t="shared" si="125"/>
        <v>7251874</v>
      </c>
      <c r="AI89" s="58">
        <f>IF(ISERROR(AH89/J89),0,AH89/J89)</f>
        <v>0.50468624491738301</v>
      </c>
      <c r="AJ89" s="58">
        <f>IF(ISERROR(AH89/$AH$115),0,AH89/$AH$115)</f>
        <v>7.1807582334559262E-3</v>
      </c>
      <c r="AK89" s="46"/>
      <c r="AL89" s="46"/>
      <c r="AM89" s="1"/>
      <c r="AN89" s="1"/>
      <c r="AO89" s="1"/>
      <c r="AP89" s="1"/>
      <c r="AQ89" s="1"/>
      <c r="AR89" s="3"/>
    </row>
    <row r="90" spans="1:44" ht="20.100000000000001" customHeight="1" x14ac:dyDescent="0.25">
      <c r="A90" s="95" t="s">
        <v>64</v>
      </c>
      <c r="B90" s="96"/>
      <c r="C90" s="96"/>
      <c r="D90" s="96"/>
      <c r="E90" s="97"/>
      <c r="F90" s="5"/>
      <c r="G90" s="6"/>
      <c r="H90" s="7"/>
      <c r="I90" s="7"/>
      <c r="J90" s="8"/>
      <c r="K90" s="9"/>
      <c r="L90" s="25"/>
      <c r="M90" s="11"/>
      <c r="N90" s="11"/>
      <c r="O90" s="11"/>
      <c r="P90" s="6"/>
      <c r="Q90" s="12"/>
      <c r="R90" s="9"/>
      <c r="S90" s="9"/>
      <c r="T90" s="84"/>
      <c r="U90" s="9"/>
      <c r="V90" s="9"/>
      <c r="W90" s="9"/>
      <c r="X90" s="9"/>
      <c r="Y90" s="9"/>
      <c r="Z90" s="80"/>
      <c r="AA90" s="9"/>
      <c r="AB90" s="9"/>
      <c r="AC90" s="9"/>
      <c r="AD90" s="9"/>
      <c r="AE90" s="9"/>
      <c r="AF90" s="9"/>
      <c r="AG90" s="9"/>
      <c r="AH90" s="18"/>
      <c r="AI90" s="13"/>
      <c r="AJ90" s="13"/>
      <c r="AK90" s="46"/>
      <c r="AL90" s="46"/>
    </row>
    <row r="91" spans="1:44" ht="20.100000000000001" customHeight="1" outlineLevel="1" x14ac:dyDescent="0.25">
      <c r="A91" s="15">
        <v>1</v>
      </c>
      <c r="B91" s="16"/>
      <c r="C91" s="26" t="s">
        <v>128</v>
      </c>
      <c r="D91" s="26">
        <v>45469</v>
      </c>
      <c r="E91" s="44" t="s">
        <v>124</v>
      </c>
      <c r="F91" s="27" t="s">
        <v>92</v>
      </c>
      <c r="G91" s="27" t="s">
        <v>102</v>
      </c>
      <c r="H91" s="28">
        <v>45383</v>
      </c>
      <c r="I91" s="29">
        <v>45657</v>
      </c>
      <c r="J91" s="42">
        <v>10675800</v>
      </c>
      <c r="K91" s="42">
        <v>10675800</v>
      </c>
      <c r="L91" s="25" t="s">
        <v>94</v>
      </c>
      <c r="M91" s="30" t="s">
        <v>95</v>
      </c>
      <c r="N91" s="30" t="s">
        <v>95</v>
      </c>
      <c r="O91" s="30" t="s">
        <v>95</v>
      </c>
      <c r="P91" s="32" t="s">
        <v>96</v>
      </c>
      <c r="Q91" s="32" t="s">
        <v>103</v>
      </c>
      <c r="R91" s="33">
        <v>0</v>
      </c>
      <c r="S91" s="33">
        <v>0</v>
      </c>
      <c r="T91" s="33">
        <v>0</v>
      </c>
      <c r="U91" s="21">
        <f t="shared" ref="U91" si="126">SUM(R91:T91)</f>
        <v>0</v>
      </c>
      <c r="V91" s="33">
        <v>0</v>
      </c>
      <c r="W91" s="33">
        <v>2372400</v>
      </c>
      <c r="X91" s="33">
        <v>1186200</v>
      </c>
      <c r="Y91" s="21">
        <f t="shared" ref="Y91" si="127">SUM(V91:X91)</f>
        <v>3558600</v>
      </c>
      <c r="Z91" s="92"/>
      <c r="AA91" s="33"/>
      <c r="AB91" s="33"/>
      <c r="AC91" s="18">
        <f>SUM(Z91:AB91)</f>
        <v>0</v>
      </c>
      <c r="AD91" s="33"/>
      <c r="AE91" s="17"/>
      <c r="AF91" s="17"/>
      <c r="AG91" s="18">
        <f>SUM(AD91:AF91)</f>
        <v>0</v>
      </c>
      <c r="AH91" s="18">
        <f>SUM(U91,Y91,AC91,AG91)</f>
        <v>3558600</v>
      </c>
      <c r="AI91" s="19">
        <f>IF(ISERROR(AH91/$J$89),0,AH91/$J$89)</f>
        <v>0.2476568775413085</v>
      </c>
      <c r="AJ91" s="20">
        <f>IF(ISERROR(AH91/$AH$115),"-",AH91/$AH$115)</f>
        <v>3.5237024594713395E-3</v>
      </c>
      <c r="AK91" s="46"/>
      <c r="AL91" s="46"/>
      <c r="AM91" s="1"/>
      <c r="AN91" s="1"/>
      <c r="AO91" s="1"/>
      <c r="AP91" s="1"/>
      <c r="AQ91" s="1"/>
      <c r="AR91" s="3"/>
    </row>
    <row r="92" spans="1:44" ht="20.100000000000001" customHeight="1" outlineLevel="1" x14ac:dyDescent="0.25">
      <c r="A92" s="15"/>
      <c r="B92" s="16"/>
      <c r="C92" s="25"/>
      <c r="D92" s="26"/>
      <c r="E92" s="44"/>
      <c r="F92" s="27"/>
      <c r="G92" s="27"/>
      <c r="H92" s="28"/>
      <c r="I92" s="29"/>
      <c r="J92" s="42"/>
      <c r="K92" s="33"/>
      <c r="L92" s="25"/>
      <c r="M92" s="30"/>
      <c r="N92" s="31"/>
      <c r="O92" s="30"/>
      <c r="P92" s="32"/>
      <c r="Q92" s="32"/>
      <c r="R92" s="33"/>
      <c r="S92" s="33"/>
      <c r="T92" s="82"/>
      <c r="U92" s="21">
        <f t="shared" ref="U92" si="128">SUM(R92:T92)</f>
        <v>0</v>
      </c>
      <c r="V92" s="33"/>
      <c r="W92" s="21"/>
      <c r="X92" s="33"/>
      <c r="Y92" s="21">
        <f t="shared" ref="Y92" si="129">SUM(V92:X92)</f>
        <v>0</v>
      </c>
      <c r="Z92" s="93"/>
      <c r="AA92" s="17"/>
      <c r="AB92" s="17"/>
      <c r="AC92" s="18">
        <f t="shared" ref="AC92" si="130">SUM(Z92:AB92)</f>
        <v>0</v>
      </c>
      <c r="AD92" s="17"/>
      <c r="AE92" s="17"/>
      <c r="AF92" s="17"/>
      <c r="AG92" s="18">
        <f t="shared" ref="AG92" si="131">SUM(AD92:AF92)</f>
        <v>0</v>
      </c>
      <c r="AH92" s="18">
        <f t="shared" ref="AH92" si="132">SUM(U92,Y92,AC92,AG92)</f>
        <v>0</v>
      </c>
      <c r="AI92" s="19">
        <f>IF(ISERROR(AH92/$J$93),0,AH92/$J$93)</f>
        <v>0</v>
      </c>
      <c r="AJ92" s="20">
        <f>IF(ISERROR(AH92/$AH$115),"-",AH92/$AH$115)</f>
        <v>0</v>
      </c>
      <c r="AK92" s="46"/>
      <c r="AL92" s="46"/>
      <c r="AM92" s="1"/>
      <c r="AN92" s="1"/>
      <c r="AO92" s="1"/>
      <c r="AP92" s="1"/>
      <c r="AQ92" s="1"/>
      <c r="AR92" s="3"/>
    </row>
    <row r="93" spans="1:44" ht="20.100000000000001" customHeight="1" x14ac:dyDescent="0.25">
      <c r="A93" s="98" t="s">
        <v>65</v>
      </c>
      <c r="B93" s="99"/>
      <c r="C93" s="99"/>
      <c r="D93" s="99"/>
      <c r="E93" s="99"/>
      <c r="F93" s="53"/>
      <c r="G93" s="53"/>
      <c r="H93" s="53"/>
      <c r="I93" s="54"/>
      <c r="J93" s="55">
        <f>SUM(J91:J92)</f>
        <v>10675800</v>
      </c>
      <c r="K93" s="55">
        <f>SUM(K91:K92)</f>
        <v>10675800</v>
      </c>
      <c r="L93" s="53"/>
      <c r="M93" s="55">
        <f>SUM(M91:M92)</f>
        <v>0</v>
      </c>
      <c r="N93" s="55">
        <f>SUM(N91:N92)</f>
        <v>0</v>
      </c>
      <c r="O93" s="55">
        <f>SUM(O91:O92)</f>
        <v>0</v>
      </c>
      <c r="P93" s="56"/>
      <c r="Q93" s="57"/>
      <c r="R93" s="55">
        <f t="shared" ref="R93:AG93" si="133">SUM(R91:R92)</f>
        <v>0</v>
      </c>
      <c r="S93" s="55">
        <f t="shared" si="133"/>
        <v>0</v>
      </c>
      <c r="T93" s="83">
        <f t="shared" si="133"/>
        <v>0</v>
      </c>
      <c r="U93" s="55">
        <f t="shared" si="133"/>
        <v>0</v>
      </c>
      <c r="V93" s="55">
        <f t="shared" si="133"/>
        <v>0</v>
      </c>
      <c r="W93" s="55">
        <f t="shared" si="133"/>
        <v>2372400</v>
      </c>
      <c r="X93" s="55">
        <f>SUM(X91:X92)</f>
        <v>1186200</v>
      </c>
      <c r="Y93" s="55">
        <f t="shared" si="133"/>
        <v>3558600</v>
      </c>
      <c r="Z93" s="81">
        <f t="shared" si="133"/>
        <v>0</v>
      </c>
      <c r="AA93" s="55">
        <f t="shared" si="133"/>
        <v>0</v>
      </c>
      <c r="AB93" s="55">
        <f t="shared" si="133"/>
        <v>0</v>
      </c>
      <c r="AC93" s="55">
        <f t="shared" si="133"/>
        <v>0</v>
      </c>
      <c r="AD93" s="55">
        <f t="shared" si="133"/>
        <v>0</v>
      </c>
      <c r="AE93" s="55">
        <f t="shared" si="133"/>
        <v>0</v>
      </c>
      <c r="AF93" s="55">
        <f t="shared" si="133"/>
        <v>0</v>
      </c>
      <c r="AG93" s="55">
        <f t="shared" si="133"/>
        <v>0</v>
      </c>
      <c r="AH93" s="55">
        <f>SUM(AH91:AH92)</f>
        <v>3558600</v>
      </c>
      <c r="AI93" s="58">
        <f>IF(ISERROR(AH93/J93),0,AH93/J93)</f>
        <v>0.33333333333333331</v>
      </c>
      <c r="AJ93" s="58">
        <f>IF(ISERROR(AH93/$AH$115),0,AH93/$AH$115)</f>
        <v>3.5237024594713395E-3</v>
      </c>
      <c r="AK93" s="46"/>
      <c r="AL93" s="46"/>
      <c r="AM93" s="1"/>
      <c r="AN93" s="1"/>
      <c r="AO93" s="1"/>
      <c r="AP93" s="1"/>
      <c r="AQ93" s="1"/>
      <c r="AR93" s="3"/>
    </row>
    <row r="94" spans="1:44" ht="20.100000000000001" customHeight="1" x14ac:dyDescent="0.25">
      <c r="A94" s="95" t="s">
        <v>66</v>
      </c>
      <c r="B94" s="96"/>
      <c r="C94" s="96"/>
      <c r="D94" s="96"/>
      <c r="E94" s="97"/>
      <c r="F94" s="5"/>
      <c r="G94" s="6"/>
      <c r="H94" s="7"/>
      <c r="I94" s="7"/>
      <c r="J94" s="8"/>
      <c r="K94" s="9"/>
      <c r="L94" s="10"/>
      <c r="M94" s="11"/>
      <c r="N94" s="11"/>
      <c r="O94" s="11"/>
      <c r="P94" s="6"/>
      <c r="Q94" s="12"/>
      <c r="R94" s="9"/>
      <c r="S94" s="9"/>
      <c r="T94" s="84"/>
      <c r="U94" s="9"/>
      <c r="V94" s="9"/>
      <c r="W94" s="9"/>
      <c r="X94" s="9"/>
      <c r="Y94" s="9"/>
      <c r="Z94" s="80"/>
      <c r="AA94" s="9"/>
      <c r="AB94" s="9"/>
      <c r="AC94" s="9"/>
      <c r="AD94" s="9"/>
      <c r="AE94" s="9"/>
      <c r="AF94" s="9"/>
      <c r="AG94" s="9"/>
      <c r="AH94" s="18"/>
      <c r="AI94" s="13"/>
      <c r="AJ94" s="13"/>
      <c r="AK94" s="46"/>
      <c r="AL94" s="46"/>
    </row>
    <row r="95" spans="1:44" ht="20.100000000000001" customHeight="1" outlineLevel="1" x14ac:dyDescent="0.25">
      <c r="A95" s="15">
        <v>1</v>
      </c>
      <c r="B95" s="16"/>
      <c r="C95" s="26" t="s">
        <v>129</v>
      </c>
      <c r="D95" s="26">
        <v>45469</v>
      </c>
      <c r="E95" s="44" t="s">
        <v>123</v>
      </c>
      <c r="F95" s="27" t="s">
        <v>92</v>
      </c>
      <c r="G95" s="27" t="s">
        <v>102</v>
      </c>
      <c r="H95" s="28">
        <v>45383</v>
      </c>
      <c r="I95" s="29">
        <v>45657</v>
      </c>
      <c r="J95" s="42">
        <v>10675800</v>
      </c>
      <c r="K95" s="42">
        <v>10675800</v>
      </c>
      <c r="L95" s="25" t="s">
        <v>94</v>
      </c>
      <c r="M95" s="30" t="s">
        <v>95</v>
      </c>
      <c r="N95" s="30" t="s">
        <v>95</v>
      </c>
      <c r="O95" s="30" t="s">
        <v>95</v>
      </c>
      <c r="P95" s="32" t="s">
        <v>96</v>
      </c>
      <c r="Q95" s="32" t="s">
        <v>103</v>
      </c>
      <c r="R95" s="33">
        <v>0</v>
      </c>
      <c r="S95" s="33">
        <v>0</v>
      </c>
      <c r="T95" s="33">
        <v>0</v>
      </c>
      <c r="U95" s="21">
        <f t="shared" ref="U95:U97" si="134">SUM(R95:T95)</f>
        <v>0</v>
      </c>
      <c r="V95" s="33">
        <v>0</v>
      </c>
      <c r="W95" s="33">
        <v>2372400</v>
      </c>
      <c r="X95" s="33">
        <v>1186200</v>
      </c>
      <c r="Y95" s="21">
        <f t="shared" ref="Y95:Y97" si="135">SUM(V95:X95)</f>
        <v>3558600</v>
      </c>
      <c r="Z95" s="92"/>
      <c r="AA95" s="33"/>
      <c r="AB95" s="33"/>
      <c r="AC95" s="18">
        <f>SUM(Z95:AB95)</f>
        <v>0</v>
      </c>
      <c r="AD95" s="33"/>
      <c r="AE95" s="17"/>
      <c r="AF95" s="17"/>
      <c r="AG95" s="18">
        <f>SUM(AD95:AF95)</f>
        <v>0</v>
      </c>
      <c r="AH95" s="18">
        <f>SUM(U95,Y95,AC95,AG95)</f>
        <v>3558600</v>
      </c>
      <c r="AI95" s="19">
        <f>IF(ISERROR(AH95/$J$89),0,AH95/$J$89)</f>
        <v>0.2476568775413085</v>
      </c>
      <c r="AJ95" s="20">
        <f>IF(ISERROR(AH95/$AH$115),"-",AH95/$AH$115)</f>
        <v>3.5237024594713395E-3</v>
      </c>
      <c r="AK95" s="46"/>
      <c r="AL95" s="46"/>
      <c r="AM95" s="1"/>
      <c r="AN95" s="1"/>
      <c r="AO95" s="1"/>
      <c r="AP95" s="1"/>
      <c r="AQ95" s="1"/>
      <c r="AR95" s="3"/>
    </row>
    <row r="96" spans="1:44" ht="20.100000000000001" customHeight="1" outlineLevel="1" x14ac:dyDescent="0.25">
      <c r="A96" s="15">
        <v>2</v>
      </c>
      <c r="B96" s="16"/>
      <c r="C96" s="25">
        <v>266</v>
      </c>
      <c r="D96" s="26">
        <v>45429</v>
      </c>
      <c r="E96" s="44" t="s">
        <v>123</v>
      </c>
      <c r="F96" s="27" t="s">
        <v>116</v>
      </c>
      <c r="G96" s="27"/>
      <c r="H96" s="28"/>
      <c r="I96" s="29"/>
      <c r="J96" s="42">
        <v>85702</v>
      </c>
      <c r="K96" s="42">
        <v>85702</v>
      </c>
      <c r="L96" s="25"/>
      <c r="M96" s="30"/>
      <c r="N96" s="30"/>
      <c r="O96" s="30"/>
      <c r="P96" s="32"/>
      <c r="Q96" s="32"/>
      <c r="R96" s="33"/>
      <c r="S96" s="33"/>
      <c r="T96" s="33"/>
      <c r="U96" s="21">
        <f t="shared" si="134"/>
        <v>0</v>
      </c>
      <c r="V96" s="33"/>
      <c r="W96" s="33">
        <v>85702</v>
      </c>
      <c r="X96" s="33"/>
      <c r="Y96" s="21">
        <f t="shared" si="135"/>
        <v>85702</v>
      </c>
      <c r="Z96" s="92"/>
      <c r="AA96" s="33"/>
      <c r="AB96" s="33"/>
      <c r="AC96" s="18">
        <f>SUM(Z96:AB96)</f>
        <v>0</v>
      </c>
      <c r="AD96" s="33"/>
      <c r="AE96" s="17"/>
      <c r="AF96" s="17"/>
      <c r="AG96" s="18">
        <f>SUM(AD96:AF96)</f>
        <v>0</v>
      </c>
      <c r="AH96" s="18">
        <f>SUM(U96,Y96,AC96,AG96)</f>
        <v>85702</v>
      </c>
      <c r="AI96" s="19">
        <f>IF(ISERROR(AH96/$J$89),0,AH96/$J$89)</f>
        <v>5.9643370199081724E-3</v>
      </c>
      <c r="AJ96" s="20">
        <f>IF(ISERROR(AH96/$AH$115),"-",AH96/$AH$115)</f>
        <v>8.4861560215144361E-5</v>
      </c>
      <c r="AK96" s="46"/>
      <c r="AL96" s="46"/>
      <c r="AM96" s="1"/>
      <c r="AN96" s="1"/>
      <c r="AO96" s="1"/>
      <c r="AP96" s="1"/>
      <c r="AQ96" s="1"/>
      <c r="AR96" s="3"/>
    </row>
    <row r="97" spans="1:44" ht="20.100000000000001" customHeight="1" outlineLevel="1" x14ac:dyDescent="0.25">
      <c r="A97" s="15">
        <v>3</v>
      </c>
      <c r="B97" s="16"/>
      <c r="C97" s="25">
        <v>363</v>
      </c>
      <c r="D97" s="26">
        <v>45468</v>
      </c>
      <c r="E97" s="44" t="s">
        <v>123</v>
      </c>
      <c r="F97" s="27" t="s">
        <v>116</v>
      </c>
      <c r="G97" s="27"/>
      <c r="H97" s="28"/>
      <c r="I97" s="29"/>
      <c r="J97" s="42">
        <v>24609</v>
      </c>
      <c r="K97" s="42">
        <v>24609</v>
      </c>
      <c r="L97" s="25"/>
      <c r="M97" s="30"/>
      <c r="N97" s="30"/>
      <c r="O97" s="30"/>
      <c r="P97" s="32"/>
      <c r="Q97" s="32"/>
      <c r="R97" s="33"/>
      <c r="S97" s="33"/>
      <c r="T97" s="33"/>
      <c r="U97" s="21">
        <f t="shared" si="134"/>
        <v>0</v>
      </c>
      <c r="V97" s="33"/>
      <c r="W97" s="33"/>
      <c r="X97" s="33">
        <v>24609</v>
      </c>
      <c r="Y97" s="21">
        <f t="shared" si="135"/>
        <v>24609</v>
      </c>
      <c r="Z97" s="92"/>
      <c r="AA97" s="33"/>
      <c r="AB97" s="33"/>
      <c r="AC97" s="18">
        <f>SUM(Z97:AB97)</f>
        <v>0</v>
      </c>
      <c r="AD97" s="33"/>
      <c r="AE97" s="17"/>
      <c r="AF97" s="17"/>
      <c r="AG97" s="18">
        <f>SUM(AD97:AF97)</f>
        <v>0</v>
      </c>
      <c r="AH97" s="18">
        <f>SUM(U97,Y97,AC97,AG97)</f>
        <v>24609</v>
      </c>
      <c r="AI97" s="19">
        <f>IF(ISERROR(AH97/$J$89),0,AH97/$J$89)</f>
        <v>1.712636457993048E-3</v>
      </c>
      <c r="AJ97" s="20">
        <f>IF(ISERROR(AH97/$AH$115),"-",AH97/$AH$115)</f>
        <v>2.4367670945071148E-5</v>
      </c>
      <c r="AK97" s="46"/>
      <c r="AL97" s="46"/>
      <c r="AM97" s="1"/>
      <c r="AN97" s="1"/>
      <c r="AO97" s="1"/>
      <c r="AP97" s="1"/>
      <c r="AQ97" s="1"/>
      <c r="AR97" s="3"/>
    </row>
    <row r="98" spans="1:44" ht="20.100000000000001" customHeight="1" outlineLevel="1" x14ac:dyDescent="0.25">
      <c r="A98" s="15"/>
      <c r="B98" s="16"/>
      <c r="C98" s="25"/>
      <c r="D98" s="26"/>
      <c r="E98" s="44"/>
      <c r="F98" s="27"/>
      <c r="G98" s="27"/>
      <c r="H98" s="28"/>
      <c r="I98" s="29"/>
      <c r="J98" s="42"/>
      <c r="K98" s="33"/>
      <c r="L98" s="25"/>
      <c r="M98" s="30"/>
      <c r="N98" s="31"/>
      <c r="O98" s="30"/>
      <c r="P98" s="32"/>
      <c r="Q98" s="32"/>
      <c r="R98" s="33"/>
      <c r="S98" s="33"/>
      <c r="T98" s="82"/>
      <c r="U98" s="21">
        <f t="shared" ref="U98" si="136">SUM(R98:T98)</f>
        <v>0</v>
      </c>
      <c r="V98" s="33"/>
      <c r="W98" s="33"/>
      <c r="X98" s="33"/>
      <c r="Y98" s="18">
        <f t="shared" ref="Y98" si="137">SUM(V98:X98)</f>
        <v>0</v>
      </c>
      <c r="Z98" s="93"/>
      <c r="AA98" s="17"/>
      <c r="AB98" s="17"/>
      <c r="AC98" s="18">
        <f t="shared" ref="AC98" si="138">SUM(Z98:AB98)</f>
        <v>0</v>
      </c>
      <c r="AD98" s="17"/>
      <c r="AE98" s="17"/>
      <c r="AF98" s="17"/>
      <c r="AG98" s="18">
        <f t="shared" ref="AG98" si="139">SUM(AD98:AF98)</f>
        <v>0</v>
      </c>
      <c r="AH98" s="18">
        <f t="shared" ref="AH98" si="140">SUM(U98,Y98,AC98,AG98)</f>
        <v>0</v>
      </c>
      <c r="AI98" s="19">
        <f>IF(ISERROR(AH98/$J$15),0,AH98/$J$99)</f>
        <v>0</v>
      </c>
      <c r="AJ98" s="20">
        <f>IF(ISERROR(AH98/$AH$115),"-",AH98/$AH$115)</f>
        <v>0</v>
      </c>
      <c r="AK98" s="46"/>
      <c r="AL98" s="46"/>
      <c r="AM98" s="1"/>
      <c r="AN98" s="1"/>
      <c r="AO98" s="1"/>
      <c r="AP98" s="1"/>
      <c r="AQ98" s="1"/>
      <c r="AR98" s="3"/>
    </row>
    <row r="99" spans="1:44" ht="20.100000000000001" customHeight="1" x14ac:dyDescent="0.25">
      <c r="A99" s="98" t="s">
        <v>67</v>
      </c>
      <c r="B99" s="99"/>
      <c r="C99" s="99"/>
      <c r="D99" s="99"/>
      <c r="E99" s="99"/>
      <c r="F99" s="53"/>
      <c r="G99" s="53"/>
      <c r="H99" s="53"/>
      <c r="I99" s="54"/>
      <c r="J99" s="55">
        <f>SUM(J95:J98)</f>
        <v>10786111</v>
      </c>
      <c r="K99" s="55">
        <f>SUM(K95:K98)</f>
        <v>10786111</v>
      </c>
      <c r="L99" s="53"/>
      <c r="M99" s="55">
        <f>SUM(M95:M98)</f>
        <v>0</v>
      </c>
      <c r="N99" s="55">
        <f>SUM(N95:N98)</f>
        <v>0</v>
      </c>
      <c r="O99" s="55">
        <f>SUM(O95:O98)</f>
        <v>0</v>
      </c>
      <c r="P99" s="56"/>
      <c r="Q99" s="57"/>
      <c r="R99" s="55">
        <f t="shared" ref="R99:AH99" si="141">SUM(R95:R98)</f>
        <v>0</v>
      </c>
      <c r="S99" s="55">
        <f t="shared" si="141"/>
        <v>0</v>
      </c>
      <c r="T99" s="83">
        <f t="shared" si="141"/>
        <v>0</v>
      </c>
      <c r="U99" s="55">
        <f t="shared" si="141"/>
        <v>0</v>
      </c>
      <c r="V99" s="55">
        <f t="shared" si="141"/>
        <v>0</v>
      </c>
      <c r="W99" s="55">
        <f t="shared" si="141"/>
        <v>2458102</v>
      </c>
      <c r="X99" s="55">
        <f>SUM(X95:X98)</f>
        <v>1210809</v>
      </c>
      <c r="Y99" s="55">
        <f t="shared" si="141"/>
        <v>3668911</v>
      </c>
      <c r="Z99" s="81">
        <f t="shared" si="141"/>
        <v>0</v>
      </c>
      <c r="AA99" s="55">
        <f t="shared" si="141"/>
        <v>0</v>
      </c>
      <c r="AB99" s="55">
        <f t="shared" si="141"/>
        <v>0</v>
      </c>
      <c r="AC99" s="55">
        <f t="shared" si="141"/>
        <v>0</v>
      </c>
      <c r="AD99" s="55">
        <f t="shared" si="141"/>
        <v>0</v>
      </c>
      <c r="AE99" s="55">
        <f t="shared" si="141"/>
        <v>0</v>
      </c>
      <c r="AF99" s="55">
        <f t="shared" si="141"/>
        <v>0</v>
      </c>
      <c r="AG99" s="55">
        <f t="shared" si="141"/>
        <v>0</v>
      </c>
      <c r="AH99" s="55">
        <f t="shared" si="141"/>
        <v>3668911</v>
      </c>
      <c r="AI99" s="58">
        <f>IF(ISERROR(AH99/J99),0,AH99/J99)</f>
        <v>0.34015142250992969</v>
      </c>
      <c r="AJ99" s="58">
        <f>IF(ISERROR(AH99/$AH$115),0,AH99/$AH$115)</f>
        <v>3.6329316906315548E-3</v>
      </c>
      <c r="AK99" s="46"/>
      <c r="AL99" s="46"/>
      <c r="AM99" s="1"/>
      <c r="AN99" s="1"/>
      <c r="AO99" s="1"/>
      <c r="AP99" s="1"/>
      <c r="AQ99" s="1"/>
      <c r="AR99" s="3"/>
    </row>
    <row r="100" spans="1:44" ht="20.100000000000001" customHeight="1" x14ac:dyDescent="0.25">
      <c r="A100" s="95" t="s">
        <v>84</v>
      </c>
      <c r="B100" s="96"/>
      <c r="C100" s="96"/>
      <c r="D100" s="96"/>
      <c r="E100" s="97"/>
      <c r="F100" s="5"/>
      <c r="G100" s="6"/>
      <c r="H100" s="7"/>
      <c r="I100" s="7"/>
      <c r="J100" s="8"/>
      <c r="K100" s="9"/>
      <c r="L100" s="10"/>
      <c r="M100" s="11"/>
      <c r="N100" s="11"/>
      <c r="O100" s="11"/>
      <c r="P100" s="6"/>
      <c r="Q100" s="12"/>
      <c r="R100" s="9"/>
      <c r="S100" s="9"/>
      <c r="T100" s="84"/>
      <c r="U100" s="9"/>
      <c r="V100" s="9"/>
      <c r="W100" s="9"/>
      <c r="X100" s="9"/>
      <c r="Y100" s="9"/>
      <c r="Z100" s="80"/>
      <c r="AA100" s="9"/>
      <c r="AB100" s="9"/>
      <c r="AC100" s="9"/>
      <c r="AD100" s="9"/>
      <c r="AE100" s="9"/>
      <c r="AF100" s="9"/>
      <c r="AG100" s="9"/>
      <c r="AH100" s="18"/>
      <c r="AI100" s="13"/>
      <c r="AJ100" s="13"/>
      <c r="AK100" s="46"/>
      <c r="AL100" s="46"/>
    </row>
    <row r="101" spans="1:44" ht="20.100000000000001" customHeight="1" outlineLevel="1" x14ac:dyDescent="0.25">
      <c r="A101" s="15">
        <v>1</v>
      </c>
      <c r="B101" s="16"/>
      <c r="C101" s="26" t="s">
        <v>130</v>
      </c>
      <c r="D101" s="26">
        <v>45469</v>
      </c>
      <c r="E101" s="44" t="s">
        <v>125</v>
      </c>
      <c r="F101" s="27" t="s">
        <v>92</v>
      </c>
      <c r="G101" s="27" t="s">
        <v>102</v>
      </c>
      <c r="H101" s="28">
        <v>45383</v>
      </c>
      <c r="I101" s="29">
        <v>45657</v>
      </c>
      <c r="J101" s="42">
        <v>10675800</v>
      </c>
      <c r="K101" s="42">
        <v>10675800</v>
      </c>
      <c r="L101" s="25" t="s">
        <v>94</v>
      </c>
      <c r="M101" s="30" t="s">
        <v>95</v>
      </c>
      <c r="N101" s="30" t="s">
        <v>95</v>
      </c>
      <c r="O101" s="30" t="s">
        <v>95</v>
      </c>
      <c r="P101" s="32" t="s">
        <v>96</v>
      </c>
      <c r="Q101" s="32" t="s">
        <v>103</v>
      </c>
      <c r="R101" s="33">
        <v>0</v>
      </c>
      <c r="S101" s="33">
        <v>0</v>
      </c>
      <c r="T101" s="33">
        <v>0</v>
      </c>
      <c r="U101" s="21">
        <f t="shared" ref="U101:U102" si="142">SUM(R101:T101)</f>
        <v>0</v>
      </c>
      <c r="V101" s="33">
        <v>0</v>
      </c>
      <c r="W101" s="33">
        <v>2372400</v>
      </c>
      <c r="X101" s="33">
        <v>1186200</v>
      </c>
      <c r="Y101" s="21">
        <f t="shared" ref="Y101:Y102" si="143">SUM(V101:X101)</f>
        <v>3558600</v>
      </c>
      <c r="Z101" s="92"/>
      <c r="AA101" s="33"/>
      <c r="AB101" s="33"/>
      <c r="AC101" s="18">
        <f>SUM(Z101:AB101)</f>
        <v>0</v>
      </c>
      <c r="AD101" s="33"/>
      <c r="AE101" s="17"/>
      <c r="AF101" s="17"/>
      <c r="AG101" s="18">
        <f>SUM(AD101:AF101)</f>
        <v>0</v>
      </c>
      <c r="AH101" s="18">
        <f>SUM(U101,Y101,AC101,AG101)</f>
        <v>3558600</v>
      </c>
      <c r="AI101" s="19">
        <f>IF(ISERROR(AH101/$J$89),0,AH101/$J$89)</f>
        <v>0.2476568775413085</v>
      </c>
      <c r="AJ101" s="20">
        <f>IF(ISERROR(AH101/$AH$115),"-",AH101/$AH$115)</f>
        <v>3.5237024594713395E-3</v>
      </c>
      <c r="AK101" s="46"/>
      <c r="AL101" s="46"/>
      <c r="AM101" s="1"/>
      <c r="AN101" s="1"/>
      <c r="AO101" s="1"/>
      <c r="AP101" s="1"/>
      <c r="AQ101" s="1"/>
      <c r="AR101" s="3"/>
    </row>
    <row r="102" spans="1:44" ht="20.100000000000001" customHeight="1" outlineLevel="1" x14ac:dyDescent="0.25">
      <c r="A102" s="15">
        <v>2</v>
      </c>
      <c r="B102" s="16"/>
      <c r="C102" s="25">
        <v>363</v>
      </c>
      <c r="D102" s="26">
        <v>45468</v>
      </c>
      <c r="E102" s="44" t="s">
        <v>125</v>
      </c>
      <c r="F102" s="27" t="s">
        <v>116</v>
      </c>
      <c r="G102" s="27"/>
      <c r="H102" s="28"/>
      <c r="I102" s="29"/>
      <c r="J102" s="42">
        <v>184566</v>
      </c>
      <c r="K102" s="42">
        <v>184566</v>
      </c>
      <c r="L102" s="25"/>
      <c r="M102" s="30"/>
      <c r="N102" s="30"/>
      <c r="O102" s="30"/>
      <c r="P102" s="32"/>
      <c r="Q102" s="32"/>
      <c r="R102" s="33">
        <v>0</v>
      </c>
      <c r="S102" s="33">
        <v>0</v>
      </c>
      <c r="T102" s="33">
        <v>0</v>
      </c>
      <c r="U102" s="21">
        <f t="shared" si="142"/>
        <v>0</v>
      </c>
      <c r="V102" s="33">
        <v>0</v>
      </c>
      <c r="W102" s="33">
        <v>0</v>
      </c>
      <c r="X102" s="33">
        <v>184566</v>
      </c>
      <c r="Y102" s="21">
        <f t="shared" si="143"/>
        <v>184566</v>
      </c>
      <c r="Z102" s="92"/>
      <c r="AA102" s="33"/>
      <c r="AB102" s="33"/>
      <c r="AC102" s="18">
        <f>SUM(Z102:AB102)</f>
        <v>0</v>
      </c>
      <c r="AD102" s="33"/>
      <c r="AE102" s="17"/>
      <c r="AF102" s="17"/>
      <c r="AG102" s="18">
        <f>SUM(AD102:AF102)</f>
        <v>0</v>
      </c>
      <c r="AH102" s="18">
        <f>SUM(U102,Y102,AC102,AG102)</f>
        <v>184566</v>
      </c>
      <c r="AI102" s="19">
        <f>IF(ISERROR(AH102/$J$89),0,AH102/$J$89)</f>
        <v>1.2844669044087322E-2</v>
      </c>
      <c r="AJ102" s="20">
        <f>IF(ISERROR(AH102/$AH$115),"-",AH102/$AH$115)</f>
        <v>1.8275604679783827E-4</v>
      </c>
      <c r="AK102" s="46"/>
      <c r="AL102" s="46"/>
      <c r="AM102" s="1"/>
      <c r="AN102" s="1"/>
      <c r="AO102" s="1"/>
      <c r="AP102" s="1"/>
      <c r="AQ102" s="1"/>
      <c r="AR102" s="3"/>
    </row>
    <row r="103" spans="1:44" ht="20.100000000000001" customHeight="1" outlineLevel="1" x14ac:dyDescent="0.25">
      <c r="A103" s="15"/>
      <c r="B103" s="16"/>
      <c r="C103" s="25"/>
      <c r="D103" s="26"/>
      <c r="E103" s="44"/>
      <c r="F103" s="27"/>
      <c r="G103" s="27"/>
      <c r="H103" s="28"/>
      <c r="I103" s="29"/>
      <c r="J103" s="42"/>
      <c r="K103" s="42"/>
      <c r="L103" s="25"/>
      <c r="M103" s="30"/>
      <c r="N103" s="30"/>
      <c r="O103" s="30"/>
      <c r="P103" s="32"/>
      <c r="Q103" s="32"/>
      <c r="R103" s="33"/>
      <c r="S103" s="33"/>
      <c r="T103" s="33"/>
      <c r="U103" s="21"/>
      <c r="V103" s="33"/>
      <c r="W103" s="33"/>
      <c r="X103" s="33"/>
      <c r="Y103" s="21"/>
      <c r="Z103" s="92"/>
      <c r="AA103" s="33"/>
      <c r="AB103" s="33"/>
      <c r="AC103" s="18"/>
      <c r="AD103" s="33"/>
      <c r="AE103" s="17"/>
      <c r="AF103" s="17"/>
      <c r="AG103" s="18"/>
      <c r="AH103" s="18"/>
      <c r="AI103" s="19"/>
      <c r="AJ103" s="20"/>
      <c r="AK103" s="46"/>
      <c r="AL103" s="46"/>
      <c r="AM103" s="1"/>
      <c r="AN103" s="1"/>
      <c r="AO103" s="1"/>
      <c r="AP103" s="1"/>
      <c r="AQ103" s="1"/>
      <c r="AR103" s="3"/>
    </row>
    <row r="104" spans="1:44" ht="20.100000000000001" customHeight="1" x14ac:dyDescent="0.25">
      <c r="A104" s="98" t="s">
        <v>85</v>
      </c>
      <c r="B104" s="99"/>
      <c r="C104" s="99"/>
      <c r="D104" s="99"/>
      <c r="E104" s="99"/>
      <c r="F104" s="53"/>
      <c r="G104" s="53"/>
      <c r="H104" s="53"/>
      <c r="I104" s="54"/>
      <c r="J104" s="55">
        <f>SUM(J101:J102)</f>
        <v>10860366</v>
      </c>
      <c r="K104" s="55">
        <f t="shared" ref="K104:AG104" si="144">SUM(K101:K102)</f>
        <v>10860366</v>
      </c>
      <c r="L104" s="55"/>
      <c r="M104" s="55">
        <f t="shared" si="144"/>
        <v>0</v>
      </c>
      <c r="N104" s="55">
        <f t="shared" si="144"/>
        <v>0</v>
      </c>
      <c r="O104" s="55">
        <f t="shared" si="144"/>
        <v>0</v>
      </c>
      <c r="P104" s="55"/>
      <c r="Q104" s="55"/>
      <c r="R104" s="55">
        <f t="shared" si="144"/>
        <v>0</v>
      </c>
      <c r="S104" s="55">
        <f t="shared" si="144"/>
        <v>0</v>
      </c>
      <c r="T104" s="83">
        <f t="shared" si="144"/>
        <v>0</v>
      </c>
      <c r="U104" s="55">
        <f t="shared" si="144"/>
        <v>0</v>
      </c>
      <c r="V104" s="55">
        <f t="shared" si="144"/>
        <v>0</v>
      </c>
      <c r="W104" s="55">
        <f>SUM(W101:W102)</f>
        <v>2372400</v>
      </c>
      <c r="X104" s="55">
        <f>SUM(X101:X102)</f>
        <v>1370766</v>
      </c>
      <c r="Y104" s="55">
        <f t="shared" si="144"/>
        <v>3743166</v>
      </c>
      <c r="Z104" s="81">
        <f t="shared" si="144"/>
        <v>0</v>
      </c>
      <c r="AA104" s="55">
        <f t="shared" si="144"/>
        <v>0</v>
      </c>
      <c r="AB104" s="55">
        <f t="shared" si="144"/>
        <v>0</v>
      </c>
      <c r="AC104" s="55">
        <f t="shared" si="144"/>
        <v>0</v>
      </c>
      <c r="AD104" s="55">
        <f t="shared" si="144"/>
        <v>0</v>
      </c>
      <c r="AE104" s="55">
        <f t="shared" si="144"/>
        <v>0</v>
      </c>
      <c r="AF104" s="55">
        <f t="shared" si="144"/>
        <v>0</v>
      </c>
      <c r="AG104" s="55">
        <f t="shared" si="144"/>
        <v>0</v>
      </c>
      <c r="AH104" s="55">
        <f>SUM(AH101:AH102)</f>
        <v>3743166</v>
      </c>
      <c r="AI104" s="58">
        <f>IF(ISERROR(AH104/J104),0,AH104/J104)</f>
        <v>0.34466296992200818</v>
      </c>
      <c r="AJ104" s="58">
        <f>IF(ISERROR(AH104/$AH$115),0,AH104/$AH$115)</f>
        <v>3.7064585062691778E-3</v>
      </c>
      <c r="AK104" s="46"/>
      <c r="AL104" s="46"/>
      <c r="AM104" s="1"/>
      <c r="AN104" s="1"/>
      <c r="AO104" s="1"/>
      <c r="AP104" s="1"/>
      <c r="AQ104" s="1"/>
      <c r="AR104" s="3"/>
    </row>
    <row r="105" spans="1:44" ht="20.100000000000001" customHeight="1" x14ac:dyDescent="0.25">
      <c r="A105" s="95" t="s">
        <v>68</v>
      </c>
      <c r="B105" s="96"/>
      <c r="C105" s="96"/>
      <c r="D105" s="96"/>
      <c r="E105" s="97"/>
      <c r="F105" s="5"/>
      <c r="G105" s="6"/>
      <c r="H105" s="7"/>
      <c r="I105" s="7"/>
      <c r="J105" s="8"/>
      <c r="K105" s="9"/>
      <c r="L105" s="10"/>
      <c r="M105" s="11"/>
      <c r="N105" s="11"/>
      <c r="O105" s="11"/>
      <c r="P105" s="6"/>
      <c r="Q105" s="12"/>
      <c r="R105" s="9"/>
      <c r="S105" s="9"/>
      <c r="T105" s="84"/>
      <c r="U105" s="9"/>
      <c r="V105" s="9"/>
      <c r="W105" s="9"/>
      <c r="X105" s="9"/>
      <c r="Y105" s="9"/>
      <c r="Z105" s="80"/>
      <c r="AA105" s="9"/>
      <c r="AB105" s="9"/>
      <c r="AC105" s="9"/>
      <c r="AD105" s="9"/>
      <c r="AE105" s="9"/>
      <c r="AF105" s="9"/>
      <c r="AG105" s="9"/>
      <c r="AH105" s="18"/>
      <c r="AI105" s="13"/>
      <c r="AJ105" s="13"/>
      <c r="AK105" s="46"/>
      <c r="AL105" s="46"/>
    </row>
    <row r="106" spans="1:44" ht="20.100000000000001" hidden="1" customHeight="1" outlineLevel="1" x14ac:dyDescent="0.25">
      <c r="A106" s="15"/>
      <c r="B106" s="16"/>
      <c r="C106" s="26"/>
      <c r="D106" s="26"/>
      <c r="E106" s="44"/>
      <c r="F106" s="27"/>
      <c r="G106" s="27"/>
      <c r="H106" s="28"/>
      <c r="I106" s="29"/>
      <c r="J106" s="42"/>
      <c r="K106" s="42"/>
      <c r="L106" s="25"/>
      <c r="M106" s="30"/>
      <c r="N106" s="30"/>
      <c r="O106" s="30"/>
      <c r="P106" s="32"/>
      <c r="Q106" s="32"/>
      <c r="R106" s="33"/>
      <c r="S106" s="33"/>
      <c r="T106" s="82"/>
      <c r="U106" s="21">
        <f t="shared" ref="U106:U107" si="145">SUM(R106:T106)</f>
        <v>0</v>
      </c>
      <c r="V106" s="33"/>
      <c r="W106" s="33"/>
      <c r="X106" s="33"/>
      <c r="Y106" s="21">
        <f t="shared" ref="Y106:Y108" si="146">SUM(V106:X106)</f>
        <v>0</v>
      </c>
      <c r="Z106" s="92"/>
      <c r="AA106" s="33"/>
      <c r="AB106" s="33"/>
      <c r="AC106" s="18">
        <f>SUM(Z106:AB106)</f>
        <v>0</v>
      </c>
      <c r="AD106" s="33"/>
      <c r="AE106" s="17"/>
      <c r="AF106" s="17"/>
      <c r="AG106" s="18">
        <f>SUM(AD106:AF106)</f>
        <v>0</v>
      </c>
      <c r="AH106" s="18">
        <f>SUM(U106,Y106,AC106,AG106)</f>
        <v>0</v>
      </c>
      <c r="AI106" s="19">
        <f>IF(ISERROR(AH106/$J$109),0,AH106/$J$109)</f>
        <v>0</v>
      </c>
      <c r="AJ106" s="20">
        <f>IF(ISERROR(AH106/$AH$115),"-",AH106/$AH$115)</f>
        <v>0</v>
      </c>
      <c r="AK106" s="46"/>
      <c r="AL106" s="46"/>
      <c r="AM106" s="1"/>
      <c r="AN106" s="1"/>
      <c r="AO106" s="1"/>
      <c r="AP106" s="1"/>
      <c r="AQ106" s="1"/>
      <c r="AR106" s="3"/>
    </row>
    <row r="107" spans="1:44" ht="20.100000000000001" hidden="1" customHeight="1" outlineLevel="1" x14ac:dyDescent="0.25">
      <c r="A107" s="15"/>
      <c r="B107" s="16"/>
      <c r="C107" s="25"/>
      <c r="D107" s="26"/>
      <c r="E107" s="44"/>
      <c r="F107" s="27"/>
      <c r="G107" s="27"/>
      <c r="H107" s="28"/>
      <c r="I107" s="29"/>
      <c r="J107" s="42"/>
      <c r="K107" s="42"/>
      <c r="L107" s="25"/>
      <c r="M107" s="30"/>
      <c r="N107" s="30"/>
      <c r="O107" s="30"/>
      <c r="P107" s="32"/>
      <c r="Q107" s="32"/>
      <c r="R107" s="33"/>
      <c r="S107" s="33"/>
      <c r="T107" s="82"/>
      <c r="U107" s="21">
        <f t="shared" si="145"/>
        <v>0</v>
      </c>
      <c r="V107" s="33"/>
      <c r="W107" s="33"/>
      <c r="X107" s="33"/>
      <c r="Y107" s="21">
        <f t="shared" si="146"/>
        <v>0</v>
      </c>
      <c r="Z107" s="93"/>
      <c r="AA107" s="17"/>
      <c r="AB107" s="17"/>
      <c r="AC107" s="18">
        <f t="shared" ref="AC107" si="147">SUM(Z107:AB107)</f>
        <v>0</v>
      </c>
      <c r="AD107" s="17"/>
      <c r="AE107" s="17"/>
      <c r="AF107" s="17"/>
      <c r="AG107" s="18">
        <f t="shared" ref="AG107:AG108" si="148">SUM(AD107:AF107)</f>
        <v>0</v>
      </c>
      <c r="AH107" s="18">
        <f t="shared" ref="AH107" si="149">SUM(U107,Y107,AC107,AG107)</f>
        <v>0</v>
      </c>
      <c r="AI107" s="19">
        <f>IF(ISERROR(AH107/$J$109),0,AH107/$J$109)</f>
        <v>0</v>
      </c>
      <c r="AJ107" s="20">
        <f>IF(ISERROR(AH107/$AH$115),"-",AH107/$AH$115)</f>
        <v>0</v>
      </c>
      <c r="AK107" s="46"/>
      <c r="AL107" s="46"/>
      <c r="AM107" s="1"/>
      <c r="AN107" s="1"/>
      <c r="AO107" s="1"/>
      <c r="AP107" s="1"/>
      <c r="AQ107" s="1"/>
      <c r="AR107" s="3"/>
    </row>
    <row r="108" spans="1:44" ht="20.100000000000001" hidden="1" customHeight="1" outlineLevel="1" x14ac:dyDescent="0.25">
      <c r="A108" s="15"/>
      <c r="B108" s="16"/>
      <c r="C108" s="25"/>
      <c r="D108" s="26"/>
      <c r="E108" s="44"/>
      <c r="F108" s="27"/>
      <c r="G108" s="27"/>
      <c r="H108" s="28"/>
      <c r="I108" s="29"/>
      <c r="J108" s="33"/>
      <c r="K108" s="33"/>
      <c r="L108" s="25"/>
      <c r="M108" s="30"/>
      <c r="N108" s="31"/>
      <c r="O108" s="30"/>
      <c r="P108" s="32"/>
      <c r="Q108" s="32"/>
      <c r="R108" s="33"/>
      <c r="S108" s="33"/>
      <c r="T108" s="82"/>
      <c r="U108" s="21">
        <f t="shared" ref="U108" si="150">SUM(R108:T108)</f>
        <v>0</v>
      </c>
      <c r="V108" s="33"/>
      <c r="W108" s="33"/>
      <c r="X108" s="33"/>
      <c r="Y108" s="21">
        <f t="shared" si="146"/>
        <v>0</v>
      </c>
      <c r="Z108" s="92"/>
      <c r="AA108" s="33"/>
      <c r="AB108" s="33"/>
      <c r="AC108" s="18">
        <f t="shared" ref="AC108" si="151">SUM(Z108:AB108)</f>
        <v>0</v>
      </c>
      <c r="AD108" s="33"/>
      <c r="AE108" s="17"/>
      <c r="AF108" s="17"/>
      <c r="AG108" s="18">
        <f t="shared" si="148"/>
        <v>0</v>
      </c>
      <c r="AH108" s="18">
        <f>SUM(U108,Y108,AC108,AG108)</f>
        <v>0</v>
      </c>
      <c r="AI108" s="19">
        <f>IF(ISERROR(AH108/$J$109),0,AH108/$J$109)</f>
        <v>0</v>
      </c>
      <c r="AJ108" s="20">
        <f>IF(ISERROR(AH108/$AH$115),"-",AH108/$AH$115)</f>
        <v>0</v>
      </c>
      <c r="AK108" s="46"/>
      <c r="AL108" s="46"/>
      <c r="AM108" s="1"/>
      <c r="AN108" s="1"/>
      <c r="AO108" s="1"/>
      <c r="AP108" s="1"/>
      <c r="AQ108" s="1"/>
      <c r="AR108" s="3"/>
    </row>
    <row r="109" spans="1:44" ht="20.100000000000001" customHeight="1" collapsed="1" x14ac:dyDescent="0.25">
      <c r="A109" s="98" t="s">
        <v>69</v>
      </c>
      <c r="B109" s="99"/>
      <c r="C109" s="99"/>
      <c r="D109" s="99"/>
      <c r="E109" s="99"/>
      <c r="F109" s="53"/>
      <c r="G109" s="53"/>
      <c r="H109" s="53"/>
      <c r="I109" s="54"/>
      <c r="J109" s="55">
        <f>SUM(J106:J108)</f>
        <v>0</v>
      </c>
      <c r="K109" s="55">
        <f>SUM(K106:K108)</f>
        <v>0</v>
      </c>
      <c r="L109" s="53"/>
      <c r="M109" s="55">
        <f>SUM(M106:M107)</f>
        <v>0</v>
      </c>
      <c r="N109" s="55">
        <f>SUM(N106:N107)</f>
        <v>0</v>
      </c>
      <c r="O109" s="55">
        <f>SUM(O106:O107)</f>
        <v>0</v>
      </c>
      <c r="P109" s="56"/>
      <c r="Q109" s="57"/>
      <c r="R109" s="55">
        <f>SUM(R106:R107)</f>
        <v>0</v>
      </c>
      <c r="S109" s="55">
        <f>SUM(S106:S107)</f>
        <v>0</v>
      </c>
      <c r="T109" s="83">
        <f>SUM(T106:T108)</f>
        <v>0</v>
      </c>
      <c r="U109" s="55">
        <f>SUM(U106:U107)</f>
        <v>0</v>
      </c>
      <c r="V109" s="55">
        <f>SUM(V106:V107)</f>
        <v>0</v>
      </c>
      <c r="W109" s="55">
        <f>SUM(W106:W107)</f>
        <v>0</v>
      </c>
      <c r="X109" s="55">
        <f>SUM(X106:X108)</f>
        <v>0</v>
      </c>
      <c r="Y109" s="55">
        <f>SUM(Y106:Y108)</f>
        <v>0</v>
      </c>
      <c r="Z109" s="81">
        <f t="shared" ref="Z109:AG109" si="152">SUM(Z106:Z107)</f>
        <v>0</v>
      </c>
      <c r="AA109" s="55">
        <f t="shared" si="152"/>
        <v>0</v>
      </c>
      <c r="AB109" s="55">
        <f t="shared" si="152"/>
        <v>0</v>
      </c>
      <c r="AC109" s="55">
        <f t="shared" si="152"/>
        <v>0</v>
      </c>
      <c r="AD109" s="55">
        <f t="shared" si="152"/>
        <v>0</v>
      </c>
      <c r="AE109" s="55">
        <f t="shared" si="152"/>
        <v>0</v>
      </c>
      <c r="AF109" s="55">
        <f t="shared" si="152"/>
        <v>0</v>
      </c>
      <c r="AG109" s="55">
        <f t="shared" si="152"/>
        <v>0</v>
      </c>
      <c r="AH109" s="55">
        <f>SUM(AH106:AH108)</f>
        <v>0</v>
      </c>
      <c r="AI109" s="58">
        <f>IF(ISERROR(AH109/J109),0,AH109/J109)</f>
        <v>0</v>
      </c>
      <c r="AJ109" s="58">
        <f>IF(ISERROR(AH109/$AH$115),0,AH109/$AH$115)</f>
        <v>0</v>
      </c>
      <c r="AK109" s="46"/>
      <c r="AL109" s="46"/>
      <c r="AM109" s="1"/>
      <c r="AN109" s="1"/>
      <c r="AO109" s="1"/>
      <c r="AP109" s="1"/>
      <c r="AQ109" s="1"/>
      <c r="AR109" s="3"/>
    </row>
    <row r="110" spans="1:44" ht="20.100000000000001" customHeight="1" x14ac:dyDescent="0.25">
      <c r="A110" s="95" t="s">
        <v>70</v>
      </c>
      <c r="B110" s="96"/>
      <c r="C110" s="96"/>
      <c r="D110" s="96"/>
      <c r="E110" s="97"/>
      <c r="F110" s="5"/>
      <c r="G110" s="6"/>
      <c r="H110" s="7"/>
      <c r="I110" s="7"/>
      <c r="J110" s="8"/>
      <c r="K110" s="9"/>
      <c r="L110" s="10"/>
      <c r="M110" s="11"/>
      <c r="N110" s="11"/>
      <c r="O110" s="11"/>
      <c r="P110" s="6"/>
      <c r="Q110" s="12"/>
      <c r="R110" s="9"/>
      <c r="S110" s="9"/>
      <c r="T110" s="84"/>
      <c r="U110" s="9"/>
      <c r="V110" s="9"/>
      <c r="W110" s="9"/>
      <c r="X110" s="9"/>
      <c r="Y110" s="9"/>
      <c r="Z110" s="80"/>
      <c r="AA110" s="9"/>
      <c r="AB110" s="9"/>
      <c r="AC110" s="9"/>
      <c r="AD110" s="9"/>
      <c r="AE110" s="9"/>
      <c r="AF110" s="9"/>
      <c r="AG110" s="9"/>
      <c r="AH110" s="18"/>
      <c r="AI110" s="13"/>
      <c r="AJ110" s="13"/>
      <c r="AK110" s="46"/>
      <c r="AL110" s="46"/>
    </row>
    <row r="111" spans="1:44" ht="20.100000000000001" customHeight="1" outlineLevel="1" x14ac:dyDescent="0.25">
      <c r="A111" s="24">
        <v>1</v>
      </c>
      <c r="B111" s="24"/>
      <c r="C111" s="25">
        <v>133</v>
      </c>
      <c r="D111" s="26">
        <v>45363</v>
      </c>
      <c r="E111" s="44" t="s">
        <v>105</v>
      </c>
      <c r="F111" s="27" t="s">
        <v>106</v>
      </c>
      <c r="G111" s="27" t="s">
        <v>107</v>
      </c>
      <c r="H111" s="28">
        <v>45292</v>
      </c>
      <c r="I111" s="29">
        <v>45657</v>
      </c>
      <c r="J111" s="71">
        <v>980348980</v>
      </c>
      <c r="K111" s="71">
        <v>980348980</v>
      </c>
      <c r="L111" s="25" t="s">
        <v>108</v>
      </c>
      <c r="M111" s="30" t="s">
        <v>109</v>
      </c>
      <c r="N111" s="30"/>
      <c r="O111" s="30" t="s">
        <v>110</v>
      </c>
      <c r="P111" s="32"/>
      <c r="Q111" s="32"/>
      <c r="R111" s="33"/>
      <c r="S111" s="71"/>
      <c r="T111" s="71">
        <v>980348980</v>
      </c>
      <c r="U111" s="21">
        <f t="shared" ref="U111:U113" si="153">SUM(R111:T111)</f>
        <v>980348980</v>
      </c>
      <c r="V111" s="33"/>
      <c r="W111" s="33"/>
      <c r="X111" s="33"/>
      <c r="Y111" s="21">
        <f t="shared" ref="Y111:Y113" si="154">SUM(V111:X111)</f>
        <v>0</v>
      </c>
      <c r="Z111" s="92"/>
      <c r="AA111" s="33"/>
      <c r="AB111" s="33"/>
      <c r="AC111" s="21">
        <f>SUM(Z111:AB111)</f>
        <v>0</v>
      </c>
      <c r="AD111" s="33"/>
      <c r="AE111" s="33"/>
      <c r="AF111" s="33"/>
      <c r="AG111" s="21">
        <f>SUM(AD111:AF111)</f>
        <v>0</v>
      </c>
      <c r="AH111" s="21">
        <f>SUM(U111,Y111,AC111,AG111)</f>
        <v>980348980</v>
      </c>
      <c r="AI111" s="19">
        <f>IF(ISERROR(AH111/$J$114),0,AH111/$J$114)</f>
        <v>0.99571899195744029</v>
      </c>
      <c r="AJ111" s="20">
        <f>IF(ISERROR(AH111/$AH$115),"-",AH111/$AH$115)</f>
        <v>0.97073515201658489</v>
      </c>
      <c r="AK111" s="46"/>
      <c r="AL111" s="46"/>
      <c r="AM111" s="1"/>
      <c r="AN111" s="1"/>
      <c r="AO111" s="1"/>
      <c r="AP111" s="1"/>
      <c r="AQ111" s="1"/>
      <c r="AR111" s="3"/>
    </row>
    <row r="112" spans="1:44" ht="20.100000000000001" customHeight="1" outlineLevel="1" x14ac:dyDescent="0.25">
      <c r="A112" s="24">
        <v>2</v>
      </c>
      <c r="B112" s="24"/>
      <c r="C112" s="25"/>
      <c r="D112" s="26">
        <v>45379</v>
      </c>
      <c r="E112" s="44" t="s">
        <v>119</v>
      </c>
      <c r="F112" s="27" t="s">
        <v>121</v>
      </c>
      <c r="G112" s="27" t="s">
        <v>107</v>
      </c>
      <c r="H112" s="28"/>
      <c r="I112" s="29"/>
      <c r="J112" s="71">
        <v>4214926</v>
      </c>
      <c r="K112" s="71">
        <v>4214926</v>
      </c>
      <c r="L112" s="25"/>
      <c r="M112" s="30"/>
      <c r="N112" s="30"/>
      <c r="O112" s="30"/>
      <c r="P112" s="32"/>
      <c r="Q112" s="32"/>
      <c r="R112" s="33"/>
      <c r="S112" s="71"/>
      <c r="T112" s="71"/>
      <c r="U112" s="21">
        <f t="shared" ref="U112" si="155">SUM(R112:T112)</f>
        <v>0</v>
      </c>
      <c r="V112" s="33">
        <v>4214926</v>
      </c>
      <c r="W112" s="33"/>
      <c r="X112" s="33"/>
      <c r="Y112" s="21">
        <f t="shared" ref="Y112" si="156">SUM(V112:X112)</f>
        <v>4214926</v>
      </c>
      <c r="Z112" s="92"/>
      <c r="AA112" s="33"/>
      <c r="AB112" s="33"/>
      <c r="AC112" s="21">
        <f>SUM(Z112:AB112)</f>
        <v>0</v>
      </c>
      <c r="AD112" s="33"/>
      <c r="AE112" s="33"/>
      <c r="AF112" s="33"/>
      <c r="AG112" s="21">
        <f>SUM(AD112:AF112)</f>
        <v>0</v>
      </c>
      <c r="AH112" s="21">
        <f>SUM(U112,Y112,AC112,AG112)</f>
        <v>4214926</v>
      </c>
      <c r="AI112" s="19">
        <f>IF(ISERROR(AH112/$J$114),0,AH112/$J$114)</f>
        <v>4.2810080425597077E-3</v>
      </c>
      <c r="AJ112" s="20">
        <f>IF(ISERROR(AH112/$AH$115),"-",AH112/$AH$115)</f>
        <v>4.1735921746444372E-3</v>
      </c>
      <c r="AK112" s="46"/>
      <c r="AL112" s="46"/>
      <c r="AM112" s="1"/>
      <c r="AN112" s="1"/>
      <c r="AO112" s="1"/>
      <c r="AP112" s="1"/>
      <c r="AQ112" s="1"/>
      <c r="AR112" s="3"/>
    </row>
    <row r="113" spans="1:44" ht="20.100000000000001" customHeight="1" outlineLevel="1" x14ac:dyDescent="0.25">
      <c r="A113" s="15"/>
      <c r="B113" s="16"/>
      <c r="C113" s="25"/>
      <c r="D113" s="26"/>
      <c r="E113" s="44"/>
      <c r="F113" s="27"/>
      <c r="G113" s="27"/>
      <c r="H113" s="28"/>
      <c r="I113" s="29"/>
      <c r="J113" s="33"/>
      <c r="K113" s="33"/>
      <c r="L113" s="25"/>
      <c r="M113" s="30"/>
      <c r="N113" s="31"/>
      <c r="O113" s="30"/>
      <c r="P113" s="32"/>
      <c r="Q113" s="32"/>
      <c r="R113" s="33"/>
      <c r="S113" s="33"/>
      <c r="T113" s="82"/>
      <c r="U113" s="21">
        <f t="shared" si="153"/>
        <v>0</v>
      </c>
      <c r="V113" s="33"/>
      <c r="W113" s="33"/>
      <c r="X113" s="33"/>
      <c r="Y113" s="21">
        <f t="shared" si="154"/>
        <v>0</v>
      </c>
      <c r="Z113" s="92"/>
      <c r="AA113" s="33"/>
      <c r="AB113" s="33"/>
      <c r="AC113" s="18">
        <f t="shared" ref="AC113" si="157">SUM(Z113:AB113)</f>
        <v>0</v>
      </c>
      <c r="AD113" s="33"/>
      <c r="AE113" s="17"/>
      <c r="AF113" s="17"/>
      <c r="AG113" s="18">
        <f t="shared" ref="AG113" si="158">SUM(AD113:AF113)</f>
        <v>0</v>
      </c>
      <c r="AH113" s="18">
        <f t="shared" ref="AH113" si="159">SUM(U113,Y113,AC113,AG113)</f>
        <v>0</v>
      </c>
      <c r="AI113" s="19">
        <f>IF(ISERROR(AH113/$J$114),0,AH113/$J$114)</f>
        <v>0</v>
      </c>
      <c r="AJ113" s="20">
        <f>IF(ISERROR(AH113/$AH$115),"-",AH113/$AH$115)</f>
        <v>0</v>
      </c>
      <c r="AK113" s="46"/>
      <c r="AL113" s="46"/>
      <c r="AM113" s="1"/>
      <c r="AN113" s="1"/>
      <c r="AO113" s="1"/>
      <c r="AP113" s="1"/>
      <c r="AQ113" s="1"/>
      <c r="AR113" s="3"/>
    </row>
    <row r="114" spans="1:44" ht="20.100000000000001" customHeight="1" x14ac:dyDescent="0.25">
      <c r="A114" s="98" t="s">
        <v>71</v>
      </c>
      <c r="B114" s="99"/>
      <c r="C114" s="99"/>
      <c r="D114" s="99"/>
      <c r="E114" s="99"/>
      <c r="F114" s="53"/>
      <c r="G114" s="53"/>
      <c r="H114" s="53"/>
      <c r="I114" s="54"/>
      <c r="J114" s="55">
        <f>SUM(J111:J113)</f>
        <v>984563906</v>
      </c>
      <c r="K114" s="55">
        <f>SUM(K111:K113)</f>
        <v>984563906</v>
      </c>
      <c r="L114" s="53"/>
      <c r="M114" s="55">
        <f>SUM(M111:M113)</f>
        <v>0</v>
      </c>
      <c r="N114" s="55">
        <f>SUM(N111:N113)</f>
        <v>0</v>
      </c>
      <c r="O114" s="55">
        <f>SUM(O111:O113)</f>
        <v>0</v>
      </c>
      <c r="P114" s="85"/>
      <c r="Q114" s="57"/>
      <c r="R114" s="55">
        <f t="shared" ref="R114:AC114" si="160">SUM(R111:R113)</f>
        <v>0</v>
      </c>
      <c r="S114" s="55">
        <f t="shared" si="160"/>
        <v>0</v>
      </c>
      <c r="T114" s="81">
        <f t="shared" si="160"/>
        <v>980348980</v>
      </c>
      <c r="U114" s="55">
        <f t="shared" si="160"/>
        <v>980348980</v>
      </c>
      <c r="V114" s="55">
        <f t="shared" si="160"/>
        <v>4214926</v>
      </c>
      <c r="W114" s="55">
        <f t="shared" si="160"/>
        <v>0</v>
      </c>
      <c r="X114" s="55">
        <f t="shared" si="160"/>
        <v>0</v>
      </c>
      <c r="Y114" s="55">
        <f t="shared" si="160"/>
        <v>4214926</v>
      </c>
      <c r="Z114" s="55">
        <f t="shared" si="160"/>
        <v>0</v>
      </c>
      <c r="AA114" s="55">
        <f t="shared" si="160"/>
        <v>0</v>
      </c>
      <c r="AB114" s="55">
        <f t="shared" si="160"/>
        <v>0</v>
      </c>
      <c r="AC114" s="55">
        <f t="shared" si="160"/>
        <v>0</v>
      </c>
      <c r="AD114" s="55">
        <f>SUM(AD110:AD113)</f>
        <v>0</v>
      </c>
      <c r="AE114" s="55">
        <f>SUM(AE110:AE113)</f>
        <v>0</v>
      </c>
      <c r="AF114" s="55">
        <f>SUM(AF110:AF113)</f>
        <v>0</v>
      </c>
      <c r="AG114" s="55">
        <f>SUM(AG110:AG113)</f>
        <v>0</v>
      </c>
      <c r="AH114" s="55">
        <f>SUM(AH110:AH113)</f>
        <v>984563906</v>
      </c>
      <c r="AI114" s="58">
        <f>IF(ISERROR(AH114/J114),0,AH114/J114)</f>
        <v>1</v>
      </c>
      <c r="AJ114" s="58">
        <f>IF(ISERROR(AH114/$AH$115),0,AH114/$AH$115)</f>
        <v>0.9749087441912293</v>
      </c>
      <c r="AK114" s="46"/>
      <c r="AL114" s="46"/>
      <c r="AM114" s="1"/>
      <c r="AN114" s="1"/>
      <c r="AO114" s="1"/>
      <c r="AP114" s="1"/>
      <c r="AQ114" s="1"/>
      <c r="AR114" s="3"/>
    </row>
    <row r="115" spans="1:44" ht="24.95" customHeight="1" collapsed="1" x14ac:dyDescent="0.25">
      <c r="A115" s="100" t="str">
        <f>"TOTAL ASIG."&amp;" "&amp;$A$5</f>
        <v>TOTAL ASIG. 24 - 01 - 014 Programas de Desarrollo Juvenil Cívico y Social</v>
      </c>
      <c r="B115" s="101"/>
      <c r="C115" s="101"/>
      <c r="D115" s="101"/>
      <c r="E115" s="101"/>
      <c r="F115" s="59"/>
      <c r="G115" s="59"/>
      <c r="H115" s="59"/>
      <c r="I115" s="60"/>
      <c r="J115" s="61">
        <f>SUM(J11,J15,J19,J31,J46,J50,J60,J63,J67,J71,J82,J89,J93,J99,J109,J104,J114)</f>
        <v>1054979257</v>
      </c>
      <c r="K115" s="61">
        <f>SUM(K11,K15,K19,K31,K46,K50,K60,K63,K67,K71,K82,K89,K93,K99,K109,K104,K114)</f>
        <v>1054979257</v>
      </c>
      <c r="L115" s="59"/>
      <c r="M115" s="61">
        <f ca="1">SUM(M11,M15,M19,M31,M46,M50,M60,M63,M67,M71,M82,M89,M93,M99,M109,M104,M114)</f>
        <v>0</v>
      </c>
      <c r="N115" s="61">
        <f ca="1">SUM(N11,N15,N19,N31,N46,N50,N60,N63,N67,N71,N82,N89,N93,N99,N109,N104,N114)</f>
        <v>0</v>
      </c>
      <c r="O115" s="61">
        <f ca="1">SUM(O11,O15,O19,O31,O46,O50,O60,O63,O67,O71,O82,O89,O93,O99,O109,O104,O114)</f>
        <v>0</v>
      </c>
      <c r="P115" s="86"/>
      <c r="Q115" s="63"/>
      <c r="R115" s="61">
        <f t="shared" ref="R115:AC115" si="161">SUM(R11,R15,R19,R31,R46,R50,R60,R63,R67,R71,R82,R89,R93,R99,R109,R104,R114)</f>
        <v>1186200</v>
      </c>
      <c r="S115" s="61">
        <f t="shared" si="161"/>
        <v>1186200</v>
      </c>
      <c r="T115" s="61">
        <f t="shared" si="161"/>
        <v>983907580</v>
      </c>
      <c r="U115" s="61">
        <f t="shared" si="161"/>
        <v>986279980</v>
      </c>
      <c r="V115" s="61">
        <f t="shared" si="161"/>
        <v>6611812</v>
      </c>
      <c r="W115" s="61">
        <f t="shared" si="161"/>
        <v>10871690</v>
      </c>
      <c r="X115" s="61">
        <f t="shared" si="161"/>
        <v>6140175</v>
      </c>
      <c r="Y115" s="61">
        <f t="shared" si="161"/>
        <v>23623677</v>
      </c>
      <c r="Z115" s="61">
        <f t="shared" si="161"/>
        <v>0</v>
      </c>
      <c r="AA115" s="61">
        <f t="shared" si="161"/>
        <v>0</v>
      </c>
      <c r="AB115" s="61">
        <f t="shared" si="161"/>
        <v>0</v>
      </c>
      <c r="AC115" s="61">
        <f t="shared" si="161"/>
        <v>0</v>
      </c>
      <c r="AD115" s="61">
        <f>SUM(AD114,AD109,AD104,AD99,AD93,AD89,AD82,AD71,AD67,AD63,AD60,AD50,AD31,AD46,AD19,AD15,AD11)</f>
        <v>0</v>
      </c>
      <c r="AE115" s="61">
        <f>SUM(AE114,AE109,AE104,AE99,AE93,AE89,AE82,AE71,AE67,AE63,AE60,AE50,AE31,AE46,AE19,AE15,AE11)</f>
        <v>0</v>
      </c>
      <c r="AF115" s="61">
        <f>SUM(AF114,AF109,AF104,AF99,AF93,AF89,AF82,AF71,AF67,AF63,AF60,AF50,AF31,AF46,AF19,AF15,AF11)</f>
        <v>0</v>
      </c>
      <c r="AG115" s="61">
        <f>SUM(AG114,AG109,AG104,AG99,AG93,AG89,AG82,AG71,AG67,AG63,AG60,AG50,AG31,AG46,AG19,AG15,AG11)</f>
        <v>0</v>
      </c>
      <c r="AH115" s="61">
        <f>SUM(AH11,AH15,AH19,AH31,AH46,AH50,AH60,AH63,AH67,AH71,AH82,AH89,AH93,AH99,AH109,AH104,AH114)</f>
        <v>1009903657</v>
      </c>
      <c r="AI115" s="61">
        <f>SUM(AI11,AI15,AI19,AI31,AI46,AI50,AI60,AI63,AI67,AI71,AI82,AI89,AI93,AI99,AI109,AI114,AI104)</f>
        <v>3.1288945767432601</v>
      </c>
      <c r="AJ115" s="64">
        <f>IF(ISERROR(AH115/$AH$115),0,AH115/$AH$115)</f>
        <v>1</v>
      </c>
      <c r="AK115" s="1"/>
      <c r="AL115" s="1"/>
      <c r="AM115" s="1"/>
      <c r="AN115" s="1"/>
      <c r="AO115" s="1"/>
      <c r="AP115" s="1"/>
      <c r="AQ115" s="1"/>
      <c r="AR115" s="3"/>
    </row>
  </sheetData>
  <mergeCells count="64">
    <mergeCell ref="A6:A7"/>
    <mergeCell ref="B6:B7"/>
    <mergeCell ref="C6:C7"/>
    <mergeCell ref="D6:D7"/>
    <mergeCell ref="E6:E7"/>
    <mergeCell ref="A1:AJ1"/>
    <mergeCell ref="A2:AJ2"/>
    <mergeCell ref="A3:AJ3"/>
    <mergeCell ref="A4:AJ4"/>
    <mergeCell ref="A5:AJ5"/>
    <mergeCell ref="R6:T6"/>
    <mergeCell ref="U6:U7"/>
    <mergeCell ref="V6:X6"/>
    <mergeCell ref="F6:F7"/>
    <mergeCell ref="G6:G7"/>
    <mergeCell ref="H6:I6"/>
    <mergeCell ref="J6:J7"/>
    <mergeCell ref="K6:K7"/>
    <mergeCell ref="L6:L7"/>
    <mergeCell ref="A99:E99"/>
    <mergeCell ref="AI6:AJ6"/>
    <mergeCell ref="A8:E8"/>
    <mergeCell ref="A19:E19"/>
    <mergeCell ref="A20:E20"/>
    <mergeCell ref="A50:E50"/>
    <mergeCell ref="A51:E51"/>
    <mergeCell ref="Y6:Y7"/>
    <mergeCell ref="Z6:AB6"/>
    <mergeCell ref="AC6:AC7"/>
    <mergeCell ref="AD6:AF6"/>
    <mergeCell ref="AG6:AG7"/>
    <mergeCell ref="AH6:AH7"/>
    <mergeCell ref="M6:O6"/>
    <mergeCell ref="P6:P7"/>
    <mergeCell ref="Q6:Q7"/>
    <mergeCell ref="A83:E83"/>
    <mergeCell ref="A89:E89"/>
    <mergeCell ref="A90:E90"/>
    <mergeCell ref="A93:E93"/>
    <mergeCell ref="A94:E94"/>
    <mergeCell ref="A63:E63"/>
    <mergeCell ref="A82:E82"/>
    <mergeCell ref="A64:E64"/>
    <mergeCell ref="A67:E67"/>
    <mergeCell ref="A68:E68"/>
    <mergeCell ref="A71:E71"/>
    <mergeCell ref="A72:E72"/>
    <mergeCell ref="A11:E11"/>
    <mergeCell ref="A12:E12"/>
    <mergeCell ref="A15:E15"/>
    <mergeCell ref="A16:E16"/>
    <mergeCell ref="A31:E31"/>
    <mergeCell ref="A32:E32"/>
    <mergeCell ref="A46:E46"/>
    <mergeCell ref="A47:E47"/>
    <mergeCell ref="A60:E60"/>
    <mergeCell ref="A61:E61"/>
    <mergeCell ref="A114:E114"/>
    <mergeCell ref="A115:E115"/>
    <mergeCell ref="A105:E105"/>
    <mergeCell ref="A109:E109"/>
    <mergeCell ref="A100:E100"/>
    <mergeCell ref="A104:E104"/>
    <mergeCell ref="A110:E110"/>
  </mergeCells>
  <dataValidations count="3">
    <dataValidation allowBlank="1" showInputMessage="1" showErrorMessage="1" errorTitle="Sólo números" error="Sólo ingresar números sin letras_x000a_" sqref="O110:O112 O100 O34:O39 O74 O22 O18 O72 O70 O98 O92 O66 O8 O12 O16 O20 O32 O47 O51 O61 O64 O68 O83 O105 O90 O94" xr:uid="{00000000-0002-0000-0400-000000000000}"/>
    <dataValidation type="textLength" operator="lessThanOrEqual" allowBlank="1" showInputMessage="1" showErrorMessage="1" errorTitle="MÁXIMO DE CARACTERES SOBREPASADO" error="Sólo 255 caracteres por celdas" sqref="P18 P22 P111:Q112 P92 P34:P39 P74 P66 P98 P70 E111:G112" xr:uid="{00000000-0002-0000-0400-000001000000}">
      <formula1>255</formula1>
    </dataValidation>
    <dataValidation type="decimal" allowBlank="1" showInputMessage="1" showErrorMessage="1" errorTitle="Sólo números" error="Sólo ingresar números sin letras_x000a_" sqref="Z92:AB92 AD18 Z18:AB18 V111:X112 AD10 AD34:AD36 AD74 AD22 Z107:AB107 AD111:AF112 AE17:AF18 Z34:AB39 Z66:AB66 AD66 AD70 Z70:AB70 AE69:AF70 Z22:AB22 R111:T112 AD98 AD92 Z98:AB98 J111:K112 AE113:AF113 AE95:AF98 AE13:AF14 Z111:AB112 AE73:AF81 AE84:AF88 AE21:AF30 AE65:AF66 AD107 AE62:AF62 Z74:AB77 Z10:AB10 AE33:AF45 AE48:AF48 AE106:AF108 AF52 AE101:AF103 AD52 AE53:AF59 AE91:AF92 AE9:AF10" xr:uid="{00000000-0002-0000-0400-000002000000}">
      <formula1>-100000000</formula1>
      <formula2>10000000000</formula2>
    </dataValidation>
  </dataValidations>
  <printOptions horizontalCentered="1"/>
  <pageMargins left="0.70866141732283472" right="0.70866141732283472" top="0.74803149606299213" bottom="0.74803149606299213" header="0.31496062992125984" footer="0.31496062992125984"/>
  <pageSetup paperSize="41" scale="65" orientation="landscape" verticalDpi="300" r:id="rId1"/>
  <drawing r:id="rId2"/>
  <legacyDrawing r:id="rId3"/>
  <controls>
    <mc:AlternateContent xmlns:mc="http://schemas.openxmlformats.org/markup-compatibility/2006">
      <mc:Choice Requires="x14">
        <control shapeId="5121" r:id="rId4" name="Control 1">
          <controlPr defaultSize="0" r:id="rId5">
            <anchor moveWithCells="1">
              <from>
                <xdr:col>4</xdr:col>
                <xdr:colOff>0</xdr:colOff>
                <xdr:row>115</xdr:row>
                <xdr:rowOff>0</xdr:rowOff>
              </from>
              <to>
                <xdr:col>4</xdr:col>
                <xdr:colOff>914400</xdr:colOff>
                <xdr:row>116</xdr:row>
                <xdr:rowOff>85725</xdr:rowOff>
              </to>
            </anchor>
          </controlPr>
        </control>
      </mc:Choice>
      <mc:Fallback>
        <control shapeId="5121" r:id="rId4" name="Control 1"/>
      </mc:Fallback>
    </mc:AlternateContent>
  </control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33CCFF"/>
  </sheetPr>
  <dimension ref="A1:Y42"/>
  <sheetViews>
    <sheetView topLeftCell="B10" workbookViewId="0">
      <selection activeCell="J34" sqref="J34:J35"/>
    </sheetView>
  </sheetViews>
  <sheetFormatPr baseColWidth="10" defaultColWidth="11.42578125" defaultRowHeight="11.25" outlineLevelCol="1" x14ac:dyDescent="0.25"/>
  <cols>
    <col min="1" max="1" width="33.140625" style="34" customWidth="1"/>
    <col min="2" max="2" width="15.7109375" style="37" customWidth="1"/>
    <col min="3" max="6" width="15.7109375" style="34" customWidth="1"/>
    <col min="7" max="9" width="15.7109375" style="37" customWidth="1" outlineLevel="1"/>
    <col min="10" max="10" width="15.7109375" style="37" customWidth="1"/>
    <col min="11" max="13" width="15.7109375" style="37" customWidth="1" outlineLevel="1"/>
    <col min="14" max="14" width="15.7109375" style="37" customWidth="1"/>
    <col min="15" max="17" width="15.7109375" style="37" hidden="1" customWidth="1" outlineLevel="1"/>
    <col min="18" max="18" width="15.7109375" style="37" customWidth="1" collapsed="1"/>
    <col min="19" max="21" width="15.7109375" style="37" hidden="1" customWidth="1" outlineLevel="1"/>
    <col min="22" max="22" width="15.7109375" style="37" customWidth="1" collapsed="1"/>
    <col min="23" max="23" width="15.7109375" style="37" customWidth="1"/>
    <col min="24" max="25" width="15.7109375" style="38" customWidth="1"/>
    <col min="26" max="16384" width="11.42578125" style="2"/>
  </cols>
  <sheetData>
    <row r="1" spans="1:25" s="1" customFormat="1" ht="16.5" customHeight="1" x14ac:dyDescent="0.25">
      <c r="A1" s="117" t="str">
        <f>+'24-01-011 Prog. Fisico y Mental'!A1:AJ1</f>
        <v>PARTIDA 21 -05 - 01 INSTITUTO NACIONAL DE LA JUVENTUD</v>
      </c>
      <c r="B1" s="117"/>
      <c r="C1" s="117"/>
      <c r="D1" s="117"/>
      <c r="E1" s="117"/>
      <c r="F1" s="117"/>
      <c r="G1" s="117"/>
      <c r="H1" s="117"/>
      <c r="I1" s="117"/>
      <c r="J1" s="117"/>
      <c r="K1" s="117"/>
      <c r="L1" s="117"/>
      <c r="M1" s="117"/>
      <c r="N1" s="117"/>
      <c r="O1" s="117"/>
      <c r="P1" s="117"/>
      <c r="Q1" s="117"/>
      <c r="R1" s="117"/>
      <c r="S1" s="117"/>
      <c r="T1" s="117"/>
      <c r="U1" s="117"/>
      <c r="V1" s="117"/>
      <c r="W1" s="117"/>
      <c r="X1" s="117"/>
      <c r="Y1" s="117"/>
    </row>
    <row r="2" spans="1:25" s="1" customFormat="1" ht="16.5" customHeight="1" x14ac:dyDescent="0.25">
      <c r="A2" s="117" t="s">
        <v>72</v>
      </c>
      <c r="B2" s="117"/>
      <c r="C2" s="117"/>
      <c r="D2" s="117"/>
      <c r="E2" s="117"/>
      <c r="F2" s="117"/>
      <c r="G2" s="117"/>
      <c r="H2" s="117"/>
      <c r="I2" s="117"/>
      <c r="J2" s="117"/>
      <c r="K2" s="117"/>
      <c r="L2" s="117"/>
      <c r="M2" s="117"/>
      <c r="N2" s="117"/>
      <c r="O2" s="117"/>
      <c r="P2" s="117"/>
      <c r="Q2" s="117"/>
      <c r="R2" s="117"/>
      <c r="S2" s="117"/>
      <c r="T2" s="117"/>
      <c r="U2" s="117"/>
      <c r="V2" s="117"/>
      <c r="W2" s="117"/>
      <c r="X2" s="117"/>
      <c r="Y2" s="117"/>
    </row>
    <row r="3" spans="1:25" s="1" customFormat="1" ht="16.5" customHeight="1" x14ac:dyDescent="0.25">
      <c r="A3" s="117" t="s">
        <v>127</v>
      </c>
      <c r="B3" s="117"/>
      <c r="C3" s="117"/>
      <c r="D3" s="117"/>
      <c r="E3" s="117"/>
      <c r="F3" s="117"/>
      <c r="G3" s="117"/>
      <c r="H3" s="117"/>
      <c r="I3" s="117"/>
      <c r="J3" s="117"/>
      <c r="K3" s="117"/>
      <c r="L3" s="117"/>
      <c r="M3" s="117"/>
      <c r="N3" s="117"/>
      <c r="O3" s="117"/>
      <c r="P3" s="117"/>
      <c r="Q3" s="117"/>
      <c r="R3" s="117"/>
      <c r="S3" s="117"/>
      <c r="T3" s="117"/>
      <c r="U3" s="117"/>
      <c r="V3" s="117"/>
      <c r="W3" s="117"/>
      <c r="X3" s="117"/>
      <c r="Y3" s="117"/>
    </row>
    <row r="4" spans="1:25" s="1" customFormat="1" ht="16.5" customHeight="1" x14ac:dyDescent="0.25">
      <c r="A4" s="117" t="s">
        <v>0</v>
      </c>
      <c r="B4" s="117"/>
      <c r="C4" s="117"/>
      <c r="D4" s="117"/>
      <c r="E4" s="117"/>
      <c r="F4" s="117"/>
      <c r="G4" s="117"/>
      <c r="H4" s="117"/>
      <c r="I4" s="117"/>
      <c r="J4" s="117"/>
      <c r="K4" s="117"/>
      <c r="L4" s="117"/>
      <c r="M4" s="117"/>
      <c r="N4" s="117"/>
      <c r="O4" s="117"/>
      <c r="P4" s="117"/>
      <c r="Q4" s="117"/>
      <c r="R4" s="117"/>
      <c r="S4" s="117"/>
      <c r="T4" s="117"/>
      <c r="U4" s="117"/>
      <c r="V4" s="117"/>
      <c r="W4" s="117"/>
      <c r="X4" s="117"/>
      <c r="Y4" s="117"/>
    </row>
    <row r="5" spans="1:25" ht="24.95" customHeight="1" x14ac:dyDescent="0.25">
      <c r="A5" s="122" t="str">
        <f>+'24-01-014 Prog. Cívico y Social'!A5:AJ5</f>
        <v>24 - 01 - 014 Programas de Desarrollo Juvenil Cívico y Social</v>
      </c>
      <c r="B5" s="125"/>
      <c r="C5" s="125"/>
      <c r="D5" s="125"/>
      <c r="E5" s="125"/>
      <c r="F5" s="125"/>
      <c r="G5" s="125"/>
      <c r="H5" s="125"/>
      <c r="I5" s="125"/>
      <c r="J5" s="125"/>
      <c r="K5" s="125"/>
      <c r="L5" s="125"/>
      <c r="M5" s="125"/>
      <c r="N5" s="125"/>
      <c r="O5" s="125"/>
      <c r="P5" s="125"/>
      <c r="Q5" s="125"/>
      <c r="R5" s="125"/>
      <c r="S5" s="125"/>
      <c r="T5" s="125"/>
      <c r="U5" s="125"/>
      <c r="V5" s="125"/>
      <c r="W5" s="125"/>
      <c r="X5" s="125"/>
      <c r="Y5" s="126"/>
    </row>
    <row r="6" spans="1:25" s="34" customFormat="1" ht="25.5" customHeight="1" x14ac:dyDescent="0.25">
      <c r="A6" s="107" t="s">
        <v>2</v>
      </c>
      <c r="B6" s="112" t="s">
        <v>8</v>
      </c>
      <c r="C6" s="112" t="s">
        <v>73</v>
      </c>
      <c r="D6" s="108" t="s">
        <v>11</v>
      </c>
      <c r="E6" s="109"/>
      <c r="F6" s="110"/>
      <c r="G6" s="115" t="s">
        <v>14</v>
      </c>
      <c r="H6" s="115"/>
      <c r="I6" s="115"/>
      <c r="J6" s="112" t="s">
        <v>15</v>
      </c>
      <c r="K6" s="115" t="s">
        <v>14</v>
      </c>
      <c r="L6" s="115"/>
      <c r="M6" s="115"/>
      <c r="N6" s="112" t="s">
        <v>16</v>
      </c>
      <c r="O6" s="115" t="s">
        <v>14</v>
      </c>
      <c r="P6" s="115"/>
      <c r="Q6" s="115"/>
      <c r="R6" s="112" t="s">
        <v>17</v>
      </c>
      <c r="S6" s="115" t="s">
        <v>14</v>
      </c>
      <c r="T6" s="115"/>
      <c r="U6" s="115"/>
      <c r="V6" s="112" t="s">
        <v>18</v>
      </c>
      <c r="W6" s="112" t="s">
        <v>19</v>
      </c>
      <c r="X6" s="121" t="s">
        <v>74</v>
      </c>
      <c r="Y6" s="121"/>
    </row>
    <row r="7" spans="1:25" s="34" customFormat="1" ht="24" customHeight="1" x14ac:dyDescent="0.25">
      <c r="A7" s="107"/>
      <c r="B7" s="113"/>
      <c r="C7" s="113"/>
      <c r="D7" s="65" t="s">
        <v>24</v>
      </c>
      <c r="E7" s="65" t="s">
        <v>25</v>
      </c>
      <c r="F7" s="65" t="s">
        <v>26</v>
      </c>
      <c r="G7" s="65" t="s">
        <v>27</v>
      </c>
      <c r="H7" s="65" t="s">
        <v>28</v>
      </c>
      <c r="I7" s="65" t="s">
        <v>29</v>
      </c>
      <c r="J7" s="113"/>
      <c r="K7" s="65" t="s">
        <v>30</v>
      </c>
      <c r="L7" s="65" t="s">
        <v>31</v>
      </c>
      <c r="M7" s="65" t="s">
        <v>32</v>
      </c>
      <c r="N7" s="113"/>
      <c r="O7" s="65" t="s">
        <v>33</v>
      </c>
      <c r="P7" s="65" t="s">
        <v>34</v>
      </c>
      <c r="Q7" s="65" t="s">
        <v>35</v>
      </c>
      <c r="R7" s="113"/>
      <c r="S7" s="65" t="s">
        <v>36</v>
      </c>
      <c r="T7" s="65" t="s">
        <v>37</v>
      </c>
      <c r="U7" s="65" t="s">
        <v>38</v>
      </c>
      <c r="V7" s="113"/>
      <c r="W7" s="113"/>
      <c r="X7" s="66" t="s">
        <v>39</v>
      </c>
      <c r="Y7" s="66" t="s">
        <v>75</v>
      </c>
    </row>
    <row r="8" spans="1:25" ht="26.25" customHeight="1" x14ac:dyDescent="0.25">
      <c r="A8" s="39" t="s">
        <v>41</v>
      </c>
      <c r="B8" s="23">
        <f>+'24-01-014 Prog. Cívico y Social'!J11</f>
        <v>10675800</v>
      </c>
      <c r="C8" s="23">
        <f>+'24-01-014 Prog. Cívico y Social'!K11</f>
        <v>10675800</v>
      </c>
      <c r="D8" s="23">
        <f>+'24-01-014 Prog. Cívico y Social'!M11</f>
        <v>0</v>
      </c>
      <c r="E8" s="23">
        <f>+'24-01-014 Prog. Cívico y Social'!N11</f>
        <v>0</v>
      </c>
      <c r="F8" s="23">
        <f>+'24-01-014 Prog. Cívico y Social'!O11</f>
        <v>0</v>
      </c>
      <c r="G8" s="23">
        <f>+'24-01-014 Prog. Cívico y Social'!R11</f>
        <v>0</v>
      </c>
      <c r="H8" s="23">
        <f>+'24-01-014 Prog. Cívico y Social'!S11</f>
        <v>0</v>
      </c>
      <c r="I8" s="23">
        <f>+'24-01-014 Prog. Cívico y Social'!T11</f>
        <v>0</v>
      </c>
      <c r="J8" s="9">
        <f>+'24-01-014 Prog. Cívico y Social'!U11</f>
        <v>0</v>
      </c>
      <c r="K8" s="23">
        <f>+'24-01-014 Prog. Cívico y Social'!V11</f>
        <v>0</v>
      </c>
      <c r="L8" s="23">
        <f>+'24-01-014 Prog. Cívico y Social'!W11</f>
        <v>2372400</v>
      </c>
      <c r="M8" s="23">
        <f>+'24-01-014 Prog. Cívico y Social'!X11</f>
        <v>1186200</v>
      </c>
      <c r="N8" s="9">
        <f>+'24-01-014 Prog. Cívico y Social'!Y11</f>
        <v>3558600</v>
      </c>
      <c r="O8" s="23">
        <f>+'24-01-014 Prog. Cívico y Social'!Z11</f>
        <v>0</v>
      </c>
      <c r="P8" s="23">
        <f>+'24-01-014 Prog. Cívico y Social'!AA11</f>
        <v>0</v>
      </c>
      <c r="Q8" s="23">
        <f>+'24-01-014 Prog. Cívico y Social'!AB11</f>
        <v>0</v>
      </c>
      <c r="R8" s="9">
        <f>+'24-01-014 Prog. Cívico y Social'!AC11</f>
        <v>0</v>
      </c>
      <c r="S8" s="23">
        <f>+'24-01-014 Prog. Cívico y Social'!AD11</f>
        <v>0</v>
      </c>
      <c r="T8" s="23">
        <f>+'24-01-014 Prog. Cívico y Social'!AE11</f>
        <v>0</v>
      </c>
      <c r="U8" s="23">
        <f>+'24-01-014 Prog. Cívico y Social'!AF11</f>
        <v>0</v>
      </c>
      <c r="V8" s="9">
        <f>+'24-01-014 Prog. Cívico y Social'!AG11</f>
        <v>0</v>
      </c>
      <c r="W8" s="9">
        <f>+'24-01-014 Prog. Cívico y Social'!AH11</f>
        <v>3558600</v>
      </c>
      <c r="X8" s="87">
        <f>+'24-01-014 Prog. Cívico y Social'!AI11</f>
        <v>0.33333333333333331</v>
      </c>
      <c r="Y8" s="87">
        <f>+'24-01-014 Prog. Cívico y Social'!AJ11</f>
        <v>3.5237024594713395E-3</v>
      </c>
    </row>
    <row r="9" spans="1:25" ht="26.25" customHeight="1" x14ac:dyDescent="0.25">
      <c r="A9" s="39" t="s">
        <v>43</v>
      </c>
      <c r="B9" s="23">
        <f>+'24-01-014 Prog. Cívico y Social'!J15</f>
        <v>0</v>
      </c>
      <c r="C9" s="23">
        <f>+'24-01-014 Prog. Cívico y Social'!K15</f>
        <v>0</v>
      </c>
      <c r="D9" s="23">
        <f>+'24-01-014 Prog. Cívico y Social'!M15</f>
        <v>0</v>
      </c>
      <c r="E9" s="23">
        <f>+'24-01-014 Prog. Cívico y Social'!N15</f>
        <v>0</v>
      </c>
      <c r="F9" s="23">
        <f>+'24-01-014 Prog. Cívico y Social'!O15</f>
        <v>0</v>
      </c>
      <c r="G9" s="23">
        <f>+'24-01-014 Prog. Cívico y Social'!R15</f>
        <v>0</v>
      </c>
      <c r="H9" s="23">
        <f>+'24-01-014 Prog. Cívico y Social'!S15</f>
        <v>0</v>
      </c>
      <c r="I9" s="23">
        <f>+'24-01-014 Prog. Cívico y Social'!T15</f>
        <v>0</v>
      </c>
      <c r="J9" s="9">
        <f>+'24-01-014 Prog. Cívico y Social'!U15</f>
        <v>0</v>
      </c>
      <c r="K9" s="23">
        <f>+'24-01-014 Prog. Cívico y Social'!V15</f>
        <v>0</v>
      </c>
      <c r="L9" s="23">
        <f>+'24-01-014 Prog. Cívico y Social'!W15</f>
        <v>0</v>
      </c>
      <c r="M9" s="23">
        <f>+'24-01-014 Prog. Cívico y Social'!X15</f>
        <v>0</v>
      </c>
      <c r="N9" s="9">
        <f>+'24-01-014 Prog. Cívico y Social'!Y15</f>
        <v>0</v>
      </c>
      <c r="O9" s="23">
        <f>+'24-01-014 Prog. Cívico y Social'!Z15</f>
        <v>0</v>
      </c>
      <c r="P9" s="23">
        <f>+'24-01-014 Prog. Cívico y Social'!AA15</f>
        <v>0</v>
      </c>
      <c r="Q9" s="23">
        <f>+'24-01-014 Prog. Cívico y Social'!AB15</f>
        <v>0</v>
      </c>
      <c r="R9" s="9">
        <f>+'24-01-014 Prog. Cívico y Social'!AC15</f>
        <v>0</v>
      </c>
      <c r="S9" s="23">
        <f>+'24-01-014 Prog. Cívico y Social'!AD15</f>
        <v>0</v>
      </c>
      <c r="T9" s="23">
        <f>+'24-01-014 Prog. Cívico y Social'!AE15</f>
        <v>0</v>
      </c>
      <c r="U9" s="23">
        <f>+'24-01-014 Prog. Cívico y Social'!AF15</f>
        <v>0</v>
      </c>
      <c r="V9" s="9">
        <f>+'24-01-014 Prog. Cívico y Social'!AG15</f>
        <v>0</v>
      </c>
      <c r="W9" s="9">
        <f>+'24-01-014 Prog. Cívico y Social'!AH15</f>
        <v>0</v>
      </c>
      <c r="X9" s="87">
        <f>+'24-01-014 Prog. Cívico y Social'!AI15</f>
        <v>0</v>
      </c>
      <c r="Y9" s="87">
        <f>+'24-01-014 Prog. Cívico y Social'!AJ15</f>
        <v>0</v>
      </c>
    </row>
    <row r="10" spans="1:25" ht="26.25" customHeight="1" x14ac:dyDescent="0.25">
      <c r="A10" s="39" t="s">
        <v>45</v>
      </c>
      <c r="B10" s="23">
        <f>+'24-01-014 Prog. Cívico y Social'!J19</f>
        <v>13048200</v>
      </c>
      <c r="C10" s="23">
        <f>+'24-01-014 Prog. Cívico y Social'!K19</f>
        <v>13048200</v>
      </c>
      <c r="D10" s="23">
        <f>+'24-01-014 Prog. Cívico y Social'!M19</f>
        <v>0</v>
      </c>
      <c r="E10" s="23">
        <f>+'24-01-014 Prog. Cívico y Social'!N19</f>
        <v>0</v>
      </c>
      <c r="F10" s="23">
        <f>+'24-01-014 Prog. Cívico y Social'!O19</f>
        <v>0</v>
      </c>
      <c r="G10" s="23">
        <f>+'24-01-014 Prog. Cívico y Social'!R19</f>
        <v>0</v>
      </c>
      <c r="H10" s="23">
        <f>+'24-01-014 Prog. Cívico y Social'!S19</f>
        <v>0</v>
      </c>
      <c r="I10" s="23">
        <f>+'24-01-014 Prog. Cívico y Social'!T19</f>
        <v>2372400</v>
      </c>
      <c r="J10" s="9">
        <f>+'24-01-014 Prog. Cívico y Social'!U19</f>
        <v>2372400</v>
      </c>
      <c r="K10" s="23">
        <f>+'24-01-014 Prog. Cívico y Social'!V19</f>
        <v>1186200</v>
      </c>
      <c r="L10" s="23">
        <f>+'24-01-014 Prog. Cívico y Social'!W19</f>
        <v>0</v>
      </c>
      <c r="M10" s="23">
        <f>+'24-01-014 Prog. Cívico y Social'!X19</f>
        <v>0</v>
      </c>
      <c r="N10" s="9">
        <f>+'24-01-014 Prog. Cívico y Social'!Y19</f>
        <v>1186200</v>
      </c>
      <c r="O10" s="23">
        <f>+'24-01-014 Prog. Cívico y Social'!Z19</f>
        <v>0</v>
      </c>
      <c r="P10" s="23">
        <f>+'24-01-014 Prog. Cívico y Social'!AA19</f>
        <v>0</v>
      </c>
      <c r="Q10" s="23">
        <f>+'24-01-014 Prog. Cívico y Social'!AB19</f>
        <v>0</v>
      </c>
      <c r="R10" s="9">
        <f>+'24-01-014 Prog. Cívico y Social'!AC19</f>
        <v>0</v>
      </c>
      <c r="S10" s="23">
        <f>+'24-01-014 Prog. Cívico y Social'!AD19</f>
        <v>0</v>
      </c>
      <c r="T10" s="23">
        <f>+'24-01-014 Prog. Cívico y Social'!AE19</f>
        <v>0</v>
      </c>
      <c r="U10" s="23">
        <f>+'24-01-014 Prog. Cívico y Social'!AF19</f>
        <v>0</v>
      </c>
      <c r="V10" s="9">
        <f>+'24-01-014 Prog. Cívico y Social'!AG19</f>
        <v>0</v>
      </c>
      <c r="W10" s="9">
        <f>+'24-01-014 Prog. Cívico y Social'!AH19</f>
        <v>3558600</v>
      </c>
      <c r="X10" s="87">
        <f>+'24-01-014 Prog. Cívico y Social'!AI19</f>
        <v>0.27272727272727271</v>
      </c>
      <c r="Y10" s="87">
        <f>+'24-01-014 Prog. Cívico y Social'!AJ19</f>
        <v>3.5237024594713395E-3</v>
      </c>
    </row>
    <row r="11" spans="1:25" ht="26.25" customHeight="1" x14ac:dyDescent="0.25">
      <c r="A11" s="39" t="s">
        <v>47</v>
      </c>
      <c r="B11" s="23">
        <f>+'24-01-014 Prog. Cívico y Social'!J31</f>
        <v>0</v>
      </c>
      <c r="C11" s="23">
        <f>+'24-01-014 Prog. Cívico y Social'!K31</f>
        <v>0</v>
      </c>
      <c r="D11" s="23">
        <f>+'24-01-014 Prog. Cívico y Social'!M31</f>
        <v>0</v>
      </c>
      <c r="E11" s="23">
        <f>+'24-01-014 Prog. Cívico y Social'!N31</f>
        <v>0</v>
      </c>
      <c r="F11" s="23">
        <f>+'24-01-014 Prog. Cívico y Social'!O31</f>
        <v>0</v>
      </c>
      <c r="G11" s="23">
        <f>+'24-01-014 Prog. Cívico y Social'!R31</f>
        <v>0</v>
      </c>
      <c r="H11" s="23">
        <f>+'24-01-014 Prog. Cívico y Social'!S31</f>
        <v>0</v>
      </c>
      <c r="I11" s="23">
        <f>+'24-01-014 Prog. Cívico y Social'!T31</f>
        <v>0</v>
      </c>
      <c r="J11" s="9">
        <f>+'24-01-014 Prog. Cívico y Social'!U31</f>
        <v>0</v>
      </c>
      <c r="K11" s="23">
        <f>+'24-01-014 Prog. Cívico y Social'!V31</f>
        <v>0</v>
      </c>
      <c r="L11" s="23">
        <f>+'24-01-014 Prog. Cívico y Social'!W31</f>
        <v>0</v>
      </c>
      <c r="M11" s="23">
        <f>+'24-01-014 Prog. Cívico y Social'!X31</f>
        <v>0</v>
      </c>
      <c r="N11" s="9">
        <f>+'24-01-014 Prog. Cívico y Social'!Y31</f>
        <v>0</v>
      </c>
      <c r="O11" s="23">
        <f>+'24-01-014 Prog. Cívico y Social'!Z31</f>
        <v>0</v>
      </c>
      <c r="P11" s="23">
        <f>+'24-01-014 Prog. Cívico y Social'!AA31</f>
        <v>0</v>
      </c>
      <c r="Q11" s="23">
        <f>+'24-01-014 Prog. Cívico y Social'!AB31</f>
        <v>0</v>
      </c>
      <c r="R11" s="9">
        <f>+'24-01-014 Prog. Cívico y Social'!AC31</f>
        <v>0</v>
      </c>
      <c r="S11" s="23">
        <f>+'24-01-014 Prog. Cívico y Social'!AD31</f>
        <v>0</v>
      </c>
      <c r="T11" s="23">
        <f>+'24-01-014 Prog. Cívico y Social'!AE31</f>
        <v>0</v>
      </c>
      <c r="U11" s="23">
        <f>+'24-01-014 Prog. Cívico y Social'!AF31</f>
        <v>0</v>
      </c>
      <c r="V11" s="9">
        <f>+'24-01-014 Prog. Cívico y Social'!AG31</f>
        <v>0</v>
      </c>
      <c r="W11" s="9">
        <f>+'24-01-014 Prog. Cívico y Social'!AH31</f>
        <v>0</v>
      </c>
      <c r="X11" s="87">
        <f>+'24-01-014 Prog. Cívico y Social'!AI31</f>
        <v>0</v>
      </c>
      <c r="Y11" s="87">
        <f>+'24-01-014 Prog. Cívico y Social'!AJ31</f>
        <v>0</v>
      </c>
    </row>
    <row r="12" spans="1:25" ht="26.25" customHeight="1" x14ac:dyDescent="0.25">
      <c r="A12" s="39" t="s">
        <v>49</v>
      </c>
      <c r="B12" s="23">
        <f>+'24-01-014 Prog. Cívico y Social'!J46</f>
        <v>0</v>
      </c>
      <c r="C12" s="23">
        <f>+'24-01-014 Prog. Cívico y Social'!K46</f>
        <v>0</v>
      </c>
      <c r="D12" s="23">
        <f>+'24-01-014 Prog. Cívico y Social'!M46</f>
        <v>0</v>
      </c>
      <c r="E12" s="23">
        <f>+'24-01-014 Prog. Cívico y Social'!N46</f>
        <v>0</v>
      </c>
      <c r="F12" s="23">
        <f>+'24-01-014 Prog. Cívico y Social'!O46</f>
        <v>0</v>
      </c>
      <c r="G12" s="23">
        <f>+'24-01-014 Prog. Cívico y Social'!R46</f>
        <v>0</v>
      </c>
      <c r="H12" s="23">
        <f>+'24-01-014 Prog. Cívico y Social'!S46</f>
        <v>0</v>
      </c>
      <c r="I12" s="23">
        <f>+'24-01-014 Prog. Cívico y Social'!T46</f>
        <v>0</v>
      </c>
      <c r="J12" s="9">
        <f>+'24-01-014 Prog. Cívico y Social'!U46</f>
        <v>0</v>
      </c>
      <c r="K12" s="23">
        <f>+'24-01-014 Prog. Cívico y Social'!V46</f>
        <v>0</v>
      </c>
      <c r="L12" s="23">
        <f>+'24-01-014 Prog. Cívico y Social'!W46</f>
        <v>0</v>
      </c>
      <c r="M12" s="23">
        <f>+'24-01-014 Prog. Cívico y Social'!X46</f>
        <v>0</v>
      </c>
      <c r="N12" s="9">
        <f>+'24-01-014 Prog. Cívico y Social'!Y46</f>
        <v>0</v>
      </c>
      <c r="O12" s="23">
        <f>+'24-01-014 Prog. Cívico y Social'!Z46</f>
        <v>0</v>
      </c>
      <c r="P12" s="23">
        <f>+'24-01-014 Prog. Cívico y Social'!AA46</f>
        <v>0</v>
      </c>
      <c r="Q12" s="23">
        <f>+'24-01-014 Prog. Cívico y Social'!AB46</f>
        <v>0</v>
      </c>
      <c r="R12" s="9">
        <f>+'24-01-014 Prog. Cívico y Social'!AC46</f>
        <v>0</v>
      </c>
      <c r="S12" s="23">
        <f>+'24-01-014 Prog. Cívico y Social'!AD46</f>
        <v>0</v>
      </c>
      <c r="T12" s="23">
        <f>+'24-01-014 Prog. Cívico y Social'!AE46</f>
        <v>0</v>
      </c>
      <c r="U12" s="23">
        <f>+'24-01-014 Prog. Cívico y Social'!AF46</f>
        <v>0</v>
      </c>
      <c r="V12" s="9">
        <f>+'24-01-014 Prog. Cívico y Social'!AG46</f>
        <v>0</v>
      </c>
      <c r="W12" s="9">
        <f>+'24-01-014 Prog. Cívico y Social'!AH46</f>
        <v>0</v>
      </c>
      <c r="X12" s="87">
        <f>+'24-01-014 Prog. Cívico y Social'!AI46</f>
        <v>0</v>
      </c>
      <c r="Y12" s="87">
        <f>+'24-01-014 Prog. Cívico y Social'!AJ46</f>
        <v>0</v>
      </c>
    </row>
    <row r="13" spans="1:25" ht="26.25" customHeight="1" x14ac:dyDescent="0.25">
      <c r="A13" s="39" t="s">
        <v>51</v>
      </c>
      <c r="B13" s="23">
        <f>+'24-01-014 Prog. Cívico y Social'!J50</f>
        <v>0</v>
      </c>
      <c r="C13" s="23">
        <f>+'24-01-014 Prog. Cívico y Social'!K50</f>
        <v>0</v>
      </c>
      <c r="D13" s="23">
        <f ca="1">+'24-01-014 Prog. Cívico y Social'!M50</f>
        <v>0</v>
      </c>
      <c r="E13" s="23">
        <f ca="1">+'24-01-014 Prog. Cívico y Social'!N50</f>
        <v>0</v>
      </c>
      <c r="F13" s="23">
        <f ca="1">+'24-01-014 Prog. Cívico y Social'!O50</f>
        <v>0</v>
      </c>
      <c r="G13" s="23">
        <f>+'24-01-014 Prog. Cívico y Social'!R50</f>
        <v>0</v>
      </c>
      <c r="H13" s="23">
        <f>+'24-01-014 Prog. Cívico y Social'!S50</f>
        <v>0</v>
      </c>
      <c r="I13" s="23">
        <f>+'24-01-014 Prog. Cívico y Social'!T50</f>
        <v>0</v>
      </c>
      <c r="J13" s="9">
        <f>+'24-01-014 Prog. Cívico y Social'!U50</f>
        <v>0</v>
      </c>
      <c r="K13" s="23">
        <f>+'24-01-014 Prog. Cívico y Social'!V50</f>
        <v>0</v>
      </c>
      <c r="L13" s="23">
        <f>+'24-01-014 Prog. Cívico y Social'!W50</f>
        <v>0</v>
      </c>
      <c r="M13" s="23">
        <f>+'24-01-014 Prog. Cívico y Social'!X50</f>
        <v>0</v>
      </c>
      <c r="N13" s="9">
        <f>+'24-01-014 Prog. Cívico y Social'!Y50</f>
        <v>0</v>
      </c>
      <c r="O13" s="23">
        <f>+'24-01-014 Prog. Cívico y Social'!Z50</f>
        <v>0</v>
      </c>
      <c r="P13" s="23">
        <f>+'24-01-014 Prog. Cívico y Social'!AA50</f>
        <v>0</v>
      </c>
      <c r="Q13" s="23">
        <f>+'24-01-014 Prog. Cívico y Social'!AB50</f>
        <v>0</v>
      </c>
      <c r="R13" s="9">
        <f>+'24-01-014 Prog. Cívico y Social'!AC50</f>
        <v>0</v>
      </c>
      <c r="S13" s="23">
        <f>+'24-01-014 Prog. Cívico y Social'!AD50</f>
        <v>0</v>
      </c>
      <c r="T13" s="23">
        <f>+'24-01-014 Prog. Cívico y Social'!AE50</f>
        <v>0</v>
      </c>
      <c r="U13" s="23">
        <f>+'24-01-014 Prog. Cívico y Social'!AF50</f>
        <v>0</v>
      </c>
      <c r="V13" s="9">
        <f>+'24-01-014 Prog. Cívico y Social'!AG50</f>
        <v>0</v>
      </c>
      <c r="W13" s="9">
        <f>+'24-01-014 Prog. Cívico y Social'!AH50</f>
        <v>0</v>
      </c>
      <c r="X13" s="87">
        <f>+'24-01-014 Prog. Cívico y Social'!AI50</f>
        <v>0</v>
      </c>
      <c r="Y13" s="87">
        <f>+'24-01-014 Prog. Cívico y Social'!AJ50</f>
        <v>0</v>
      </c>
    </row>
    <row r="14" spans="1:25" ht="26.25" customHeight="1" x14ac:dyDescent="0.25">
      <c r="A14" s="39" t="s">
        <v>53</v>
      </c>
      <c r="B14" s="23">
        <f>+'24-01-014 Prog. Cívico y Social'!J60</f>
        <v>0</v>
      </c>
      <c r="C14" s="23">
        <f>+'24-01-014 Prog. Cívico y Social'!K60</f>
        <v>0</v>
      </c>
      <c r="D14" s="23">
        <f>+'24-01-014 Prog. Cívico y Social'!M60</f>
        <v>0</v>
      </c>
      <c r="E14" s="23">
        <f>+'24-01-014 Prog. Cívico y Social'!N60</f>
        <v>0</v>
      </c>
      <c r="F14" s="23">
        <f>+'24-01-014 Prog. Cívico y Social'!O60</f>
        <v>0</v>
      </c>
      <c r="G14" s="23">
        <f>+'24-01-014 Prog. Cívico y Social'!R60</f>
        <v>0</v>
      </c>
      <c r="H14" s="23">
        <f>+'24-01-014 Prog. Cívico y Social'!S60</f>
        <v>0</v>
      </c>
      <c r="I14" s="23">
        <f>+'24-01-014 Prog. Cívico y Social'!T60</f>
        <v>0</v>
      </c>
      <c r="J14" s="9">
        <f>+'24-01-014 Prog. Cívico y Social'!U60</f>
        <v>0</v>
      </c>
      <c r="K14" s="23">
        <f>+'24-01-014 Prog. Cívico y Social'!V60</f>
        <v>0</v>
      </c>
      <c r="L14" s="23">
        <f>+'24-01-014 Prog. Cívico y Social'!W60</f>
        <v>0</v>
      </c>
      <c r="M14" s="23">
        <f>+'24-01-014 Prog. Cívico y Social'!X60</f>
        <v>0</v>
      </c>
      <c r="N14" s="9">
        <f>+'24-01-014 Prog. Cívico y Social'!Y60</f>
        <v>0</v>
      </c>
      <c r="O14" s="23">
        <f>+'24-01-014 Prog. Cívico y Social'!Z60</f>
        <v>0</v>
      </c>
      <c r="P14" s="23">
        <f>+'24-01-014 Prog. Cívico y Social'!AA60</f>
        <v>0</v>
      </c>
      <c r="Q14" s="23">
        <f>+'24-01-014 Prog. Cívico y Social'!AB60</f>
        <v>0</v>
      </c>
      <c r="R14" s="9">
        <f>+'24-01-014 Prog. Cívico y Social'!AC60</f>
        <v>0</v>
      </c>
      <c r="S14" s="23">
        <f>+'24-01-014 Prog. Cívico y Social'!AD60</f>
        <v>0</v>
      </c>
      <c r="T14" s="23">
        <f>+'24-01-014 Prog. Cívico y Social'!AE60</f>
        <v>0</v>
      </c>
      <c r="U14" s="23">
        <f>+'24-01-014 Prog. Cívico y Social'!AF60</f>
        <v>0</v>
      </c>
      <c r="V14" s="9">
        <f>+'24-01-014 Prog. Cívico y Social'!AG60</f>
        <v>0</v>
      </c>
      <c r="W14" s="9">
        <f>+'24-01-014 Prog. Cívico y Social'!AH60</f>
        <v>0</v>
      </c>
      <c r="X14" s="87">
        <f>+'24-01-014 Prog. Cívico y Social'!AI60</f>
        <v>0</v>
      </c>
      <c r="Y14" s="87">
        <f>+'24-01-014 Prog. Cívico y Social'!AJ60</f>
        <v>0</v>
      </c>
    </row>
    <row r="15" spans="1:25" ht="26.25" customHeight="1" x14ac:dyDescent="0.25">
      <c r="A15" s="39" t="s">
        <v>55</v>
      </c>
      <c r="B15" s="23">
        <f>+'24-01-014 Prog. Cívico y Social'!J63</f>
        <v>0</v>
      </c>
      <c r="C15" s="23">
        <f>+'24-01-014 Prog. Cívico y Social'!K63</f>
        <v>0</v>
      </c>
      <c r="D15" s="23">
        <f>+'24-01-014 Prog. Cívico y Social'!M63</f>
        <v>0</v>
      </c>
      <c r="E15" s="23">
        <f>+'24-01-014 Prog. Cívico y Social'!N63</f>
        <v>0</v>
      </c>
      <c r="F15" s="23">
        <f>+'24-01-014 Prog. Cívico y Social'!O63</f>
        <v>0</v>
      </c>
      <c r="G15" s="23">
        <f>+'24-01-014 Prog. Cívico y Social'!R63</f>
        <v>0</v>
      </c>
      <c r="H15" s="23">
        <f>+'24-01-014 Prog. Cívico y Social'!S63</f>
        <v>0</v>
      </c>
      <c r="I15" s="23">
        <f>+'24-01-014 Prog. Cívico y Social'!T63</f>
        <v>0</v>
      </c>
      <c r="J15" s="9">
        <f>+'24-01-014 Prog. Cívico y Social'!U63</f>
        <v>0</v>
      </c>
      <c r="K15" s="23">
        <f>+'24-01-014 Prog. Cívico y Social'!V63</f>
        <v>0</v>
      </c>
      <c r="L15" s="23">
        <f>+'24-01-014 Prog. Cívico y Social'!W63</f>
        <v>0</v>
      </c>
      <c r="M15" s="23">
        <f>+'24-01-014 Prog. Cívico y Social'!X63</f>
        <v>0</v>
      </c>
      <c r="N15" s="9">
        <f>+'24-01-014 Prog. Cívico y Social'!Y63</f>
        <v>0</v>
      </c>
      <c r="O15" s="23">
        <f>+'24-01-014 Prog. Cívico y Social'!Z63</f>
        <v>0</v>
      </c>
      <c r="P15" s="23">
        <f>+'24-01-014 Prog. Cívico y Social'!AA63</f>
        <v>0</v>
      </c>
      <c r="Q15" s="23">
        <f>+'24-01-014 Prog. Cívico y Social'!AB63</f>
        <v>0</v>
      </c>
      <c r="R15" s="9">
        <f>+'24-01-014 Prog. Cívico y Social'!AC63</f>
        <v>0</v>
      </c>
      <c r="S15" s="23">
        <f>+'24-01-014 Prog. Cívico y Social'!AD63</f>
        <v>0</v>
      </c>
      <c r="T15" s="23">
        <f>+'24-01-014 Prog. Cívico y Social'!AE63</f>
        <v>0</v>
      </c>
      <c r="U15" s="23">
        <f>+'24-01-014 Prog. Cívico y Social'!AF63</f>
        <v>0</v>
      </c>
      <c r="V15" s="9">
        <f>+'24-01-014 Prog. Cívico y Social'!AG63</f>
        <v>0</v>
      </c>
      <c r="W15" s="9">
        <f>+'24-01-014 Prog. Cívico y Social'!AH63</f>
        <v>0</v>
      </c>
      <c r="X15" s="87">
        <f>+'24-01-014 Prog. Cívico y Social'!AI63</f>
        <v>0</v>
      </c>
      <c r="Y15" s="87">
        <f>+'24-01-014 Prog. Cívico y Social'!AJ63</f>
        <v>0</v>
      </c>
    </row>
    <row r="16" spans="1:25" ht="26.25" customHeight="1" x14ac:dyDescent="0.25">
      <c r="A16" s="39" t="s">
        <v>57</v>
      </c>
      <c r="B16" s="23">
        <f>+'24-01-014 Prog. Cívico y Social'!J67</f>
        <v>0</v>
      </c>
      <c r="C16" s="23">
        <f>+'24-01-014 Prog. Cívico y Social'!K67</f>
        <v>0</v>
      </c>
      <c r="D16" s="23">
        <f>+'24-01-014 Prog. Cívico y Social'!M67</f>
        <v>0</v>
      </c>
      <c r="E16" s="23">
        <f>+'24-01-014 Prog. Cívico y Social'!N67</f>
        <v>0</v>
      </c>
      <c r="F16" s="23">
        <f>+'24-01-014 Prog. Cívico y Social'!O67</f>
        <v>0</v>
      </c>
      <c r="G16" s="23">
        <f>+'24-01-014 Prog. Cívico y Social'!R67</f>
        <v>0</v>
      </c>
      <c r="H16" s="23">
        <f>+'24-01-014 Prog. Cívico y Social'!S67</f>
        <v>0</v>
      </c>
      <c r="I16" s="23">
        <f>+'24-01-014 Prog. Cívico y Social'!T67</f>
        <v>0</v>
      </c>
      <c r="J16" s="9">
        <f>+'24-01-014 Prog. Cívico y Social'!U67</f>
        <v>0</v>
      </c>
      <c r="K16" s="23">
        <f>+'24-01-014 Prog. Cívico y Social'!V67</f>
        <v>0</v>
      </c>
      <c r="L16" s="23">
        <f>+'24-01-014 Prog. Cívico y Social'!W67</f>
        <v>0</v>
      </c>
      <c r="M16" s="23">
        <f>+'24-01-014 Prog. Cívico y Social'!X67</f>
        <v>0</v>
      </c>
      <c r="N16" s="9">
        <f>+'24-01-014 Prog. Cívico y Social'!Y67</f>
        <v>0</v>
      </c>
      <c r="O16" s="23">
        <f>+'24-01-014 Prog. Cívico y Social'!Z67</f>
        <v>0</v>
      </c>
      <c r="P16" s="23">
        <f>+'24-01-014 Prog. Cívico y Social'!AA67</f>
        <v>0</v>
      </c>
      <c r="Q16" s="23">
        <f>+'24-01-014 Prog. Cívico y Social'!AB67</f>
        <v>0</v>
      </c>
      <c r="R16" s="9">
        <f>+'24-01-014 Prog. Cívico y Social'!AC67</f>
        <v>0</v>
      </c>
      <c r="S16" s="23">
        <f>+'24-01-014 Prog. Cívico y Social'!AD67</f>
        <v>0</v>
      </c>
      <c r="T16" s="23">
        <f>+'24-01-014 Prog. Cívico y Social'!AE67</f>
        <v>0</v>
      </c>
      <c r="U16" s="23">
        <f>+'24-01-014 Prog. Cívico y Social'!AF67</f>
        <v>0</v>
      </c>
      <c r="V16" s="9">
        <f>+'24-01-014 Prog. Cívico y Social'!AG67</f>
        <v>0</v>
      </c>
      <c r="W16" s="9">
        <f>+'24-01-014 Prog. Cívico y Social'!AH67</f>
        <v>0</v>
      </c>
      <c r="X16" s="87">
        <f>+'24-01-014 Prog. Cívico y Social'!AI67</f>
        <v>0</v>
      </c>
      <c r="Y16" s="87">
        <f>+'24-01-014 Prog. Cívico y Social'!AJ67</f>
        <v>0</v>
      </c>
    </row>
    <row r="17" spans="1:25" ht="26.25" customHeight="1" x14ac:dyDescent="0.25">
      <c r="A17" s="39" t="s">
        <v>59</v>
      </c>
      <c r="B17" s="23">
        <f>+'24-01-014 Prog. Cívico y Social'!J71</f>
        <v>0</v>
      </c>
      <c r="C17" s="23">
        <f>+'24-01-014 Prog. Cívico y Social'!K71</f>
        <v>0</v>
      </c>
      <c r="D17" s="23">
        <f>+'24-01-014 Prog. Cívico y Social'!M71</f>
        <v>0</v>
      </c>
      <c r="E17" s="23">
        <f>+'24-01-014 Prog. Cívico y Social'!N71</f>
        <v>0</v>
      </c>
      <c r="F17" s="23">
        <f>+'24-01-014 Prog. Cívico y Social'!O71</f>
        <v>0</v>
      </c>
      <c r="G17" s="23">
        <f>+'24-01-014 Prog. Cívico y Social'!R71</f>
        <v>0</v>
      </c>
      <c r="H17" s="23">
        <f>+'24-01-014 Prog. Cívico y Social'!S71</f>
        <v>0</v>
      </c>
      <c r="I17" s="23">
        <f>+'24-01-014 Prog. Cívico y Social'!T71</f>
        <v>0</v>
      </c>
      <c r="J17" s="9">
        <f>+'24-01-014 Prog. Cívico y Social'!U71</f>
        <v>0</v>
      </c>
      <c r="K17" s="23">
        <f>+'24-01-014 Prog. Cívico y Social'!V71</f>
        <v>0</v>
      </c>
      <c r="L17" s="23">
        <f>+'24-01-014 Prog. Cívico y Social'!W71</f>
        <v>0</v>
      </c>
      <c r="M17" s="23">
        <f>+'24-01-014 Prog. Cívico y Social'!X71</f>
        <v>0</v>
      </c>
      <c r="N17" s="9">
        <f>+'24-01-014 Prog. Cívico y Social'!Y71</f>
        <v>0</v>
      </c>
      <c r="O17" s="23">
        <f>+'24-01-014 Prog. Cívico y Social'!Z71</f>
        <v>0</v>
      </c>
      <c r="P17" s="23">
        <f>+'24-01-014 Prog. Cívico y Social'!AA71</f>
        <v>0</v>
      </c>
      <c r="Q17" s="23">
        <f>+'24-01-014 Prog. Cívico y Social'!AB71</f>
        <v>0</v>
      </c>
      <c r="R17" s="9">
        <f>+'24-01-014 Prog. Cívico y Social'!AC71</f>
        <v>0</v>
      </c>
      <c r="S17" s="23">
        <f>+'24-01-014 Prog. Cívico y Social'!AD71</f>
        <v>0</v>
      </c>
      <c r="T17" s="23">
        <f>+'24-01-014 Prog. Cívico y Social'!AE71</f>
        <v>0</v>
      </c>
      <c r="U17" s="23">
        <f>+'24-01-014 Prog. Cívico y Social'!AF71</f>
        <v>0</v>
      </c>
      <c r="V17" s="9">
        <f>+'24-01-014 Prog. Cívico y Social'!AG71</f>
        <v>0</v>
      </c>
      <c r="W17" s="9">
        <f>+'24-01-014 Prog. Cívico y Social'!AH71</f>
        <v>0</v>
      </c>
      <c r="X17" s="87">
        <f>+'24-01-014 Prog. Cívico y Social'!AI71</f>
        <v>0</v>
      </c>
      <c r="Y17" s="87">
        <f>+'24-01-014 Prog. Cívico y Social'!AJ71</f>
        <v>0</v>
      </c>
    </row>
    <row r="18" spans="1:25" ht="26.25" customHeight="1" x14ac:dyDescent="0.25">
      <c r="A18" s="39" t="s">
        <v>61</v>
      </c>
      <c r="B18" s="23">
        <f>+'24-01-014 Prog. Cívico y Social'!J82</f>
        <v>0</v>
      </c>
      <c r="C18" s="23">
        <f>+'24-01-014 Prog. Cívico y Social'!K82</f>
        <v>0</v>
      </c>
      <c r="D18" s="23">
        <f>+'24-01-014 Prog. Cívico y Social'!M82</f>
        <v>0</v>
      </c>
      <c r="E18" s="23">
        <f>+'24-01-014 Prog. Cívico y Social'!N82</f>
        <v>0</v>
      </c>
      <c r="F18" s="23">
        <f>+'24-01-014 Prog. Cívico y Social'!O82</f>
        <v>0</v>
      </c>
      <c r="G18" s="23">
        <f>+'24-01-014 Prog. Cívico y Social'!R82</f>
        <v>0</v>
      </c>
      <c r="H18" s="23">
        <f>+'24-01-014 Prog. Cívico y Social'!S82</f>
        <v>0</v>
      </c>
      <c r="I18" s="23">
        <f>+'24-01-014 Prog. Cívico y Social'!T82</f>
        <v>0</v>
      </c>
      <c r="J18" s="9">
        <f>+'24-01-014 Prog. Cívico y Social'!U82</f>
        <v>0</v>
      </c>
      <c r="K18" s="23">
        <f>+'24-01-014 Prog. Cívico y Social'!V82</f>
        <v>0</v>
      </c>
      <c r="L18" s="23">
        <f>+'24-01-014 Prog. Cívico y Social'!W82</f>
        <v>0</v>
      </c>
      <c r="M18" s="23">
        <f>+'24-01-014 Prog. Cívico y Social'!X82</f>
        <v>0</v>
      </c>
      <c r="N18" s="9">
        <f>+'24-01-014 Prog. Cívico y Social'!Y82</f>
        <v>0</v>
      </c>
      <c r="O18" s="23">
        <f>+'24-01-014 Prog. Cívico y Social'!Z82</f>
        <v>0</v>
      </c>
      <c r="P18" s="23">
        <f>+'24-01-014 Prog. Cívico y Social'!AA82</f>
        <v>0</v>
      </c>
      <c r="Q18" s="23">
        <f>+'24-01-014 Prog. Cívico y Social'!AB82</f>
        <v>0</v>
      </c>
      <c r="R18" s="9">
        <f>+'24-01-014 Prog. Cívico y Social'!AC82</f>
        <v>0</v>
      </c>
      <c r="S18" s="23">
        <f>+'24-01-014 Prog. Cívico y Social'!AD82</f>
        <v>0</v>
      </c>
      <c r="T18" s="23">
        <f>+'24-01-014 Prog. Cívico y Social'!AE82</f>
        <v>0</v>
      </c>
      <c r="U18" s="23">
        <f>+'24-01-014 Prog. Cívico y Social'!AF82</f>
        <v>0</v>
      </c>
      <c r="V18" s="9">
        <f>+'24-01-014 Prog. Cívico y Social'!AG82</f>
        <v>0</v>
      </c>
      <c r="W18" s="9">
        <f>+'24-01-014 Prog. Cívico y Social'!AH82</f>
        <v>0</v>
      </c>
      <c r="X18" s="87">
        <f>+'24-01-014 Prog. Cívico y Social'!AI82</f>
        <v>0</v>
      </c>
      <c r="Y18" s="87">
        <f>+'24-01-014 Prog. Cívico y Social'!AJ82</f>
        <v>0</v>
      </c>
    </row>
    <row r="19" spans="1:25" ht="26.25" customHeight="1" x14ac:dyDescent="0.25">
      <c r="A19" s="39" t="s">
        <v>63</v>
      </c>
      <c r="B19" s="23">
        <f>+'24-01-014 Prog. Cívico y Social'!J89</f>
        <v>14369074</v>
      </c>
      <c r="C19" s="23">
        <f>+'24-01-014 Prog. Cívico y Social'!K89</f>
        <v>14369074</v>
      </c>
      <c r="D19" s="23">
        <f>+'24-01-014 Prog. Cívico y Social'!M89</f>
        <v>0</v>
      </c>
      <c r="E19" s="23">
        <f>+'24-01-014 Prog. Cívico y Social'!N89</f>
        <v>0</v>
      </c>
      <c r="F19" s="23">
        <f>+'24-01-014 Prog. Cívico y Social'!O89</f>
        <v>0</v>
      </c>
      <c r="G19" s="23">
        <f>+'24-01-014 Prog. Cívico y Social'!R89</f>
        <v>1186200</v>
      </c>
      <c r="H19" s="23">
        <f>+'24-01-014 Prog. Cívico y Social'!S89</f>
        <v>1186200</v>
      </c>
      <c r="I19" s="23">
        <f>+'24-01-014 Prog. Cívico y Social'!T89</f>
        <v>1186200</v>
      </c>
      <c r="J19" s="9">
        <f>+'24-01-014 Prog. Cívico y Social'!U89</f>
        <v>3558600</v>
      </c>
      <c r="K19" s="23">
        <f>+'24-01-014 Prog. Cívico y Social'!V89</f>
        <v>1210686</v>
      </c>
      <c r="L19" s="23">
        <f>+'24-01-014 Prog. Cívico y Social'!W89</f>
        <v>1296388</v>
      </c>
      <c r="M19" s="23">
        <f>+'24-01-014 Prog. Cívico y Social'!X89</f>
        <v>1186200</v>
      </c>
      <c r="N19" s="9">
        <f>+'24-01-014 Prog. Cívico y Social'!Y89</f>
        <v>3693274</v>
      </c>
      <c r="O19" s="23">
        <f>+'24-01-014 Prog. Cívico y Social'!Z89</f>
        <v>0</v>
      </c>
      <c r="P19" s="23">
        <f>+'24-01-014 Prog. Cívico y Social'!AA89</f>
        <v>0</v>
      </c>
      <c r="Q19" s="23">
        <f>+'24-01-014 Prog. Cívico y Social'!AB89</f>
        <v>0</v>
      </c>
      <c r="R19" s="9">
        <f>+'24-01-014 Prog. Cívico y Social'!AC89</f>
        <v>0</v>
      </c>
      <c r="S19" s="23">
        <f>+'24-01-014 Prog. Cívico y Social'!AD89</f>
        <v>0</v>
      </c>
      <c r="T19" s="23">
        <f>+'24-01-014 Prog. Cívico y Social'!AE89</f>
        <v>0</v>
      </c>
      <c r="U19" s="23">
        <f>+'24-01-014 Prog. Cívico y Social'!AF89</f>
        <v>0</v>
      </c>
      <c r="V19" s="9">
        <f>+'24-01-014 Prog. Cívico y Social'!AG89</f>
        <v>0</v>
      </c>
      <c r="W19" s="9">
        <f>+'24-01-014 Prog. Cívico y Social'!AH89</f>
        <v>7251874</v>
      </c>
      <c r="X19" s="87">
        <f>+'24-01-014 Prog. Cívico y Social'!AI89</f>
        <v>0.50468624491738301</v>
      </c>
      <c r="Y19" s="87">
        <f>+'24-01-014 Prog. Cívico y Social'!AJ89</f>
        <v>7.1807582334559262E-3</v>
      </c>
    </row>
    <row r="20" spans="1:25" ht="26.25" customHeight="1" x14ac:dyDescent="0.25">
      <c r="A20" s="40" t="s">
        <v>64</v>
      </c>
      <c r="B20" s="23">
        <f>+'24-01-014 Prog. Cívico y Social'!J93</f>
        <v>10675800</v>
      </c>
      <c r="C20" s="23">
        <f>+'24-01-014 Prog. Cívico y Social'!K93</f>
        <v>10675800</v>
      </c>
      <c r="D20" s="23">
        <f>+'24-01-014 Prog. Cívico y Social'!M93</f>
        <v>0</v>
      </c>
      <c r="E20" s="23">
        <f>+'24-01-014 Prog. Cívico y Social'!N93</f>
        <v>0</v>
      </c>
      <c r="F20" s="23">
        <f>+'24-01-014 Prog. Cívico y Social'!O93</f>
        <v>0</v>
      </c>
      <c r="G20" s="23">
        <f>+'24-01-014 Prog. Cívico y Social'!R93</f>
        <v>0</v>
      </c>
      <c r="H20" s="23">
        <f>+'24-01-014 Prog. Cívico y Social'!S93</f>
        <v>0</v>
      </c>
      <c r="I20" s="23">
        <f>+'24-01-014 Prog. Cívico y Social'!T93</f>
        <v>0</v>
      </c>
      <c r="J20" s="9">
        <f>+'24-01-014 Prog. Cívico y Social'!U93</f>
        <v>0</v>
      </c>
      <c r="K20" s="23">
        <f>+'24-01-014 Prog. Cívico y Social'!V93</f>
        <v>0</v>
      </c>
      <c r="L20" s="23">
        <f>+'24-01-014 Prog. Cívico y Social'!W93</f>
        <v>2372400</v>
      </c>
      <c r="M20" s="23">
        <f>+'24-01-014 Prog. Cívico y Social'!X93</f>
        <v>1186200</v>
      </c>
      <c r="N20" s="9">
        <f>+'24-01-014 Prog. Cívico y Social'!Y93</f>
        <v>3558600</v>
      </c>
      <c r="O20" s="23">
        <f>+'24-01-014 Prog. Cívico y Social'!Z93</f>
        <v>0</v>
      </c>
      <c r="P20" s="23">
        <f>+'24-01-014 Prog. Cívico y Social'!AA93</f>
        <v>0</v>
      </c>
      <c r="Q20" s="23">
        <f>+'24-01-014 Prog. Cívico y Social'!AB93</f>
        <v>0</v>
      </c>
      <c r="R20" s="9">
        <f>+'24-01-014 Prog. Cívico y Social'!AC93</f>
        <v>0</v>
      </c>
      <c r="S20" s="23">
        <f>+'24-01-014 Prog. Cívico y Social'!AD93</f>
        <v>0</v>
      </c>
      <c r="T20" s="23">
        <f>+'24-01-014 Prog. Cívico y Social'!AE93</f>
        <v>0</v>
      </c>
      <c r="U20" s="23">
        <f>+'24-01-014 Prog. Cívico y Social'!AF93</f>
        <v>0</v>
      </c>
      <c r="V20" s="9">
        <f>+'24-01-014 Prog. Cívico y Social'!AG93</f>
        <v>0</v>
      </c>
      <c r="W20" s="9">
        <f>+'24-01-014 Prog. Cívico y Social'!AH93</f>
        <v>3558600</v>
      </c>
      <c r="X20" s="87">
        <f>+'24-01-014 Prog. Cívico y Social'!AI93</f>
        <v>0.33333333333333331</v>
      </c>
      <c r="Y20" s="87">
        <f>+'24-01-014 Prog. Cívico y Social'!AJ93</f>
        <v>3.5237024594713395E-3</v>
      </c>
    </row>
    <row r="21" spans="1:25" ht="26.25" customHeight="1" x14ac:dyDescent="0.25">
      <c r="A21" s="40" t="s">
        <v>66</v>
      </c>
      <c r="B21" s="23">
        <f>+'24-01-014 Prog. Cívico y Social'!J99</f>
        <v>10786111</v>
      </c>
      <c r="C21" s="23">
        <f>+'24-01-014 Prog. Cívico y Social'!K99</f>
        <v>10786111</v>
      </c>
      <c r="D21" s="23">
        <f>+'24-01-014 Prog. Cívico y Social'!M99</f>
        <v>0</v>
      </c>
      <c r="E21" s="23">
        <f>+'24-01-014 Prog. Cívico y Social'!N99</f>
        <v>0</v>
      </c>
      <c r="F21" s="23">
        <f>+'24-01-014 Prog. Cívico y Social'!O99</f>
        <v>0</v>
      </c>
      <c r="G21" s="23">
        <f>+'24-01-014 Prog. Cívico y Social'!R99</f>
        <v>0</v>
      </c>
      <c r="H21" s="23">
        <f>+'24-01-014 Prog. Cívico y Social'!S99</f>
        <v>0</v>
      </c>
      <c r="I21" s="23">
        <f>+'24-01-014 Prog. Cívico y Social'!T99</f>
        <v>0</v>
      </c>
      <c r="J21" s="9">
        <f>+'24-01-014 Prog. Cívico y Social'!U99</f>
        <v>0</v>
      </c>
      <c r="K21" s="23">
        <f>+'24-01-014 Prog. Cívico y Social'!V99</f>
        <v>0</v>
      </c>
      <c r="L21" s="23">
        <f>+'24-01-014 Prog. Cívico y Social'!W99</f>
        <v>2458102</v>
      </c>
      <c r="M21" s="23">
        <f>+'24-01-014 Prog. Cívico y Social'!X99</f>
        <v>1210809</v>
      </c>
      <c r="N21" s="9">
        <f>+'24-01-014 Prog. Cívico y Social'!Y99</f>
        <v>3668911</v>
      </c>
      <c r="O21" s="23">
        <f>+'24-01-014 Prog. Cívico y Social'!Z99</f>
        <v>0</v>
      </c>
      <c r="P21" s="23">
        <f>+'24-01-014 Prog. Cívico y Social'!AA99</f>
        <v>0</v>
      </c>
      <c r="Q21" s="23">
        <f>+'24-01-014 Prog. Cívico y Social'!AB99</f>
        <v>0</v>
      </c>
      <c r="R21" s="9">
        <f>+'24-01-014 Prog. Cívico y Social'!AC99</f>
        <v>0</v>
      </c>
      <c r="S21" s="23">
        <f>+'24-01-014 Prog. Cívico y Social'!AD99</f>
        <v>0</v>
      </c>
      <c r="T21" s="23">
        <f>+'24-01-014 Prog. Cívico y Social'!AE99</f>
        <v>0</v>
      </c>
      <c r="U21" s="23">
        <f>+'24-01-014 Prog. Cívico y Social'!AF99</f>
        <v>0</v>
      </c>
      <c r="V21" s="9">
        <f>+'24-01-014 Prog. Cívico y Social'!AG99</f>
        <v>0</v>
      </c>
      <c r="W21" s="9">
        <f>+'24-01-014 Prog. Cívico y Social'!AH99</f>
        <v>3668911</v>
      </c>
      <c r="X21" s="87">
        <f>+'24-01-014 Prog. Cívico y Social'!AI99</f>
        <v>0.34015142250992969</v>
      </c>
      <c r="Y21" s="87">
        <f>+'24-01-014 Prog. Cívico y Social'!AJ99</f>
        <v>3.6329316906315548E-3</v>
      </c>
    </row>
    <row r="22" spans="1:25" ht="26.25" customHeight="1" x14ac:dyDescent="0.25">
      <c r="A22" s="43" t="s">
        <v>84</v>
      </c>
      <c r="B22" s="23">
        <f>+'24-01-014 Prog. Cívico y Social'!J104</f>
        <v>10860366</v>
      </c>
      <c r="C22" s="23">
        <f>+'24-01-014 Prog. Cívico y Social'!K104</f>
        <v>10860366</v>
      </c>
      <c r="D22" s="23">
        <f>+'24-01-014 Prog. Cívico y Social'!M104</f>
        <v>0</v>
      </c>
      <c r="E22" s="23">
        <f>+'24-01-014 Prog. Cívico y Social'!N104</f>
        <v>0</v>
      </c>
      <c r="F22" s="23">
        <f>+'24-01-014 Prog. Cívico y Social'!O104</f>
        <v>0</v>
      </c>
      <c r="G22" s="23">
        <f>+'24-01-014 Prog. Cívico y Social'!R104</f>
        <v>0</v>
      </c>
      <c r="H22" s="23">
        <f>+'24-01-014 Prog. Cívico y Social'!S104</f>
        <v>0</v>
      </c>
      <c r="I22" s="23">
        <f>+'24-01-014 Prog. Cívico y Social'!T104</f>
        <v>0</v>
      </c>
      <c r="J22" s="9">
        <f>+'24-01-014 Prog. Cívico y Social'!U104</f>
        <v>0</v>
      </c>
      <c r="K22" s="23">
        <f>+'24-01-014 Prog. Cívico y Social'!V104</f>
        <v>0</v>
      </c>
      <c r="L22" s="23">
        <f>+'24-01-014 Prog. Cívico y Social'!W104</f>
        <v>2372400</v>
      </c>
      <c r="M22" s="23">
        <f>+'24-01-014 Prog. Cívico y Social'!X104</f>
        <v>1370766</v>
      </c>
      <c r="N22" s="9">
        <f>+'24-01-014 Prog. Cívico y Social'!Y104</f>
        <v>3743166</v>
      </c>
      <c r="O22" s="23">
        <f>+'24-01-014 Prog. Cívico y Social'!Z104</f>
        <v>0</v>
      </c>
      <c r="P22" s="23">
        <f>+'24-01-014 Prog. Cívico y Social'!AA104</f>
        <v>0</v>
      </c>
      <c r="Q22" s="23">
        <f>+'24-01-014 Prog. Cívico y Social'!AB104</f>
        <v>0</v>
      </c>
      <c r="R22" s="9">
        <f>+'24-01-014 Prog. Cívico y Social'!AC104</f>
        <v>0</v>
      </c>
      <c r="S22" s="23">
        <f>+'24-01-014 Prog. Cívico y Social'!AD104</f>
        <v>0</v>
      </c>
      <c r="T22" s="23">
        <f>+'24-01-014 Prog. Cívico y Social'!AE104</f>
        <v>0</v>
      </c>
      <c r="U22" s="23">
        <f>+'24-01-014 Prog. Cívico y Social'!AF104</f>
        <v>0</v>
      </c>
      <c r="V22" s="9">
        <f>+'24-01-014 Prog. Cívico y Social'!AG104</f>
        <v>0</v>
      </c>
      <c r="W22" s="9">
        <f>+'24-01-014 Prog. Cívico y Social'!AH104</f>
        <v>3743166</v>
      </c>
      <c r="X22" s="87">
        <f>+'24-01-014 Prog. Cívico y Social'!AI104</f>
        <v>0.34466296992200818</v>
      </c>
      <c r="Y22" s="87">
        <f>+'24-01-014 Prog. Cívico y Social'!AJ104</f>
        <v>3.7064585062691778E-3</v>
      </c>
    </row>
    <row r="23" spans="1:25" ht="26.25" customHeight="1" x14ac:dyDescent="0.25">
      <c r="A23" s="40" t="s">
        <v>68</v>
      </c>
      <c r="B23" s="23">
        <f>+'24-01-014 Prog. Cívico y Social'!J109</f>
        <v>0</v>
      </c>
      <c r="C23" s="23">
        <f>+'24-01-014 Prog. Cívico y Social'!K109</f>
        <v>0</v>
      </c>
      <c r="D23" s="23">
        <f>+'24-01-014 Prog. Cívico y Social'!M109</f>
        <v>0</v>
      </c>
      <c r="E23" s="23">
        <f>+'24-01-014 Prog. Cívico y Social'!N109</f>
        <v>0</v>
      </c>
      <c r="F23" s="23">
        <f>+'24-01-014 Prog. Cívico y Social'!O109</f>
        <v>0</v>
      </c>
      <c r="G23" s="23">
        <f>+'24-01-014 Prog. Cívico y Social'!R109</f>
        <v>0</v>
      </c>
      <c r="H23" s="23">
        <f>+'24-01-014 Prog. Cívico y Social'!S109</f>
        <v>0</v>
      </c>
      <c r="I23" s="23">
        <f>+'24-01-014 Prog. Cívico y Social'!T109</f>
        <v>0</v>
      </c>
      <c r="J23" s="9">
        <f>+'24-01-014 Prog. Cívico y Social'!U109</f>
        <v>0</v>
      </c>
      <c r="K23" s="23">
        <f>+'24-01-014 Prog. Cívico y Social'!V109</f>
        <v>0</v>
      </c>
      <c r="L23" s="23">
        <f>+'24-01-014 Prog. Cívico y Social'!W109</f>
        <v>0</v>
      </c>
      <c r="M23" s="23">
        <f>+'24-01-014 Prog. Cívico y Social'!X109</f>
        <v>0</v>
      </c>
      <c r="N23" s="9">
        <f>+'24-01-014 Prog. Cívico y Social'!Y109</f>
        <v>0</v>
      </c>
      <c r="O23" s="23">
        <f>+'24-01-014 Prog. Cívico y Social'!Z109</f>
        <v>0</v>
      </c>
      <c r="P23" s="23">
        <f>+'24-01-014 Prog. Cívico y Social'!AA109</f>
        <v>0</v>
      </c>
      <c r="Q23" s="23">
        <f>+'24-01-014 Prog. Cívico y Social'!AB109</f>
        <v>0</v>
      </c>
      <c r="R23" s="9">
        <f>+'24-01-014 Prog. Cívico y Social'!AC109</f>
        <v>0</v>
      </c>
      <c r="S23" s="23">
        <f>+'24-01-014 Prog. Cívico y Social'!AD109</f>
        <v>0</v>
      </c>
      <c r="T23" s="23">
        <f>+'24-01-014 Prog. Cívico y Social'!AE109</f>
        <v>0</v>
      </c>
      <c r="U23" s="23">
        <f>+'24-01-014 Prog. Cívico y Social'!AF109</f>
        <v>0</v>
      </c>
      <c r="V23" s="9">
        <f>+'24-01-014 Prog. Cívico y Social'!AG109</f>
        <v>0</v>
      </c>
      <c r="W23" s="9">
        <f>+'24-01-014 Prog. Cívico y Social'!AH109</f>
        <v>0</v>
      </c>
      <c r="X23" s="87">
        <f>+'24-01-014 Prog. Cívico y Social'!AI109</f>
        <v>0</v>
      </c>
      <c r="Y23" s="87">
        <f>+'24-01-014 Prog. Cívico y Social'!AJ109</f>
        <v>0</v>
      </c>
    </row>
    <row r="24" spans="1:25" ht="26.25" customHeight="1" x14ac:dyDescent="0.25">
      <c r="A24" s="41" t="s">
        <v>70</v>
      </c>
      <c r="B24" s="23">
        <f>+'24-01-014 Prog. Cívico y Social'!J114</f>
        <v>984563906</v>
      </c>
      <c r="C24" s="23">
        <f>+'24-01-014 Prog. Cívico y Social'!K114</f>
        <v>984563906</v>
      </c>
      <c r="D24" s="23">
        <f>+'24-01-014 Prog. Cívico y Social'!M114</f>
        <v>0</v>
      </c>
      <c r="E24" s="23">
        <f>+'24-01-014 Prog. Cívico y Social'!N114</f>
        <v>0</v>
      </c>
      <c r="F24" s="23">
        <f>+'24-01-014 Prog. Cívico y Social'!O114</f>
        <v>0</v>
      </c>
      <c r="G24" s="23">
        <f>+'24-01-014 Prog. Cívico y Social'!R114</f>
        <v>0</v>
      </c>
      <c r="H24" s="23">
        <f>+'24-01-014 Prog. Cívico y Social'!S114</f>
        <v>0</v>
      </c>
      <c r="I24" s="23">
        <f>+'24-01-014 Prog. Cívico y Social'!T114</f>
        <v>980348980</v>
      </c>
      <c r="J24" s="9">
        <f>+'24-01-014 Prog. Cívico y Social'!U114</f>
        <v>980348980</v>
      </c>
      <c r="K24" s="23">
        <f>+'24-01-014 Prog. Cívico y Social'!V114</f>
        <v>4214926</v>
      </c>
      <c r="L24" s="23">
        <f>+'24-01-014 Prog. Cívico y Social'!W114</f>
        <v>0</v>
      </c>
      <c r="M24" s="23">
        <f>+'24-01-014 Prog. Cívico y Social'!X114</f>
        <v>0</v>
      </c>
      <c r="N24" s="9">
        <f>+'24-01-014 Prog. Cívico y Social'!Y114</f>
        <v>4214926</v>
      </c>
      <c r="O24" s="23">
        <f>+'24-01-014 Prog. Cívico y Social'!Z114</f>
        <v>0</v>
      </c>
      <c r="P24" s="23">
        <f>+'24-01-014 Prog. Cívico y Social'!AA114</f>
        <v>0</v>
      </c>
      <c r="Q24" s="23">
        <f>+'24-01-014 Prog. Cívico y Social'!AB114</f>
        <v>0</v>
      </c>
      <c r="R24" s="9">
        <f>+'24-01-014 Prog. Cívico y Social'!AC114</f>
        <v>0</v>
      </c>
      <c r="S24" s="23">
        <f>+'24-01-014 Prog. Cívico y Social'!AD114</f>
        <v>0</v>
      </c>
      <c r="T24" s="23">
        <f>+'24-01-014 Prog. Cívico y Social'!AE114</f>
        <v>0</v>
      </c>
      <c r="U24" s="23">
        <f>+'24-01-014 Prog. Cívico y Social'!AF114</f>
        <v>0</v>
      </c>
      <c r="V24" s="9">
        <f>+'24-01-014 Prog. Cívico y Social'!AG114</f>
        <v>0</v>
      </c>
      <c r="W24" s="9">
        <f>+'24-01-014 Prog. Cívico y Social'!AH114</f>
        <v>984563906</v>
      </c>
      <c r="X24" s="87">
        <f>+'24-01-014 Prog. Cívico y Social'!AI114</f>
        <v>1</v>
      </c>
      <c r="Y24" s="87">
        <f>+'24-01-014 Prog. Cívico y Social'!AJ114</f>
        <v>0.9749087441912293</v>
      </c>
    </row>
    <row r="25" spans="1:25" ht="36" customHeight="1" x14ac:dyDescent="0.25">
      <c r="A25" s="67" t="str">
        <f>"TOTAL ASIG."&amp;" "&amp;$A$5</f>
        <v>TOTAL ASIG. 24 - 01 - 014 Programas de Desarrollo Juvenil Cívico y Social</v>
      </c>
      <c r="B25" s="61">
        <f>SUM(B8:B24)</f>
        <v>1054979257</v>
      </c>
      <c r="C25" s="61">
        <f t="shared" ref="C25:W25" si="0">SUM(C8:C24)</f>
        <v>1054979257</v>
      </c>
      <c r="D25" s="61">
        <f t="shared" ca="1" si="0"/>
        <v>0</v>
      </c>
      <c r="E25" s="61">
        <f t="shared" ca="1" si="0"/>
        <v>0</v>
      </c>
      <c r="F25" s="61">
        <f t="shared" ca="1" si="0"/>
        <v>0</v>
      </c>
      <c r="G25" s="61">
        <f t="shared" si="0"/>
        <v>1186200</v>
      </c>
      <c r="H25" s="61">
        <f t="shared" si="0"/>
        <v>1186200</v>
      </c>
      <c r="I25" s="61">
        <f t="shared" si="0"/>
        <v>983907580</v>
      </c>
      <c r="J25" s="61">
        <f t="shared" si="0"/>
        <v>986279980</v>
      </c>
      <c r="K25" s="61">
        <f t="shared" si="0"/>
        <v>6611812</v>
      </c>
      <c r="L25" s="61">
        <f t="shared" si="0"/>
        <v>10871690</v>
      </c>
      <c r="M25" s="61">
        <f t="shared" si="0"/>
        <v>6140175</v>
      </c>
      <c r="N25" s="61">
        <f>SUM(N8:N24)</f>
        <v>23623677</v>
      </c>
      <c r="O25" s="61">
        <f t="shared" si="0"/>
        <v>0</v>
      </c>
      <c r="P25" s="61">
        <f t="shared" si="0"/>
        <v>0</v>
      </c>
      <c r="Q25" s="61">
        <f t="shared" si="0"/>
        <v>0</v>
      </c>
      <c r="R25" s="61">
        <f t="shared" si="0"/>
        <v>0</v>
      </c>
      <c r="S25" s="61">
        <f t="shared" si="0"/>
        <v>0</v>
      </c>
      <c r="T25" s="61">
        <f t="shared" si="0"/>
        <v>0</v>
      </c>
      <c r="U25" s="61">
        <f t="shared" si="0"/>
        <v>0</v>
      </c>
      <c r="V25" s="61">
        <f t="shared" si="0"/>
        <v>0</v>
      </c>
      <c r="W25" s="61">
        <f t="shared" si="0"/>
        <v>1009903657</v>
      </c>
      <c r="X25" s="64">
        <f>+'24-01-014 Prog. Cívico y Social'!AI115</f>
        <v>3.1288945767432601</v>
      </c>
      <c r="Y25" s="64">
        <f>'24-01-011 Prog. Fisico y Mental'!AJ119</f>
        <v>1</v>
      </c>
    </row>
    <row r="26" spans="1:25" x14ac:dyDescent="0.25">
      <c r="B26" s="35"/>
      <c r="G26" s="35"/>
      <c r="H26" s="35"/>
      <c r="I26" s="35"/>
      <c r="K26" s="35"/>
      <c r="L26" s="35"/>
      <c r="M26" s="35"/>
      <c r="O26" s="35"/>
      <c r="P26" s="35"/>
      <c r="Q26" s="35"/>
      <c r="S26" s="35"/>
      <c r="T26" s="35"/>
      <c r="U26" s="35"/>
    </row>
    <row r="27" spans="1:25" x14ac:dyDescent="0.25">
      <c r="B27" s="35"/>
      <c r="G27" s="35"/>
      <c r="H27" s="35"/>
      <c r="I27" s="35"/>
      <c r="K27" s="35"/>
      <c r="L27" s="35"/>
      <c r="M27" s="35"/>
      <c r="O27" s="35"/>
      <c r="P27" s="35"/>
      <c r="Q27" s="35"/>
      <c r="S27" s="35"/>
      <c r="T27" s="35"/>
      <c r="U27" s="35"/>
      <c r="W27" s="48"/>
    </row>
    <row r="28" spans="1:25" x14ac:dyDescent="0.25">
      <c r="B28" s="35"/>
      <c r="G28" s="35"/>
      <c r="H28" s="35"/>
      <c r="I28" s="35"/>
      <c r="K28" s="35"/>
      <c r="L28" s="35"/>
      <c r="M28" s="35"/>
      <c r="O28" s="35"/>
      <c r="P28" s="35"/>
      <c r="Q28" s="35"/>
      <c r="S28" s="35"/>
      <c r="T28" s="35"/>
      <c r="U28" s="35"/>
    </row>
    <row r="29" spans="1:25" x14ac:dyDescent="0.25">
      <c r="B29" s="35"/>
      <c r="G29" s="35"/>
      <c r="H29" s="35"/>
      <c r="I29" s="35"/>
      <c r="K29" s="35"/>
      <c r="L29" s="35"/>
      <c r="M29" s="35"/>
      <c r="O29" s="35"/>
      <c r="P29" s="35"/>
      <c r="Q29" s="35"/>
      <c r="S29" s="35"/>
      <c r="T29" s="35"/>
      <c r="U29" s="35"/>
    </row>
    <row r="30" spans="1:25" x14ac:dyDescent="0.25">
      <c r="B30" s="35"/>
      <c r="G30" s="35"/>
      <c r="H30" s="35"/>
      <c r="I30" s="35"/>
      <c r="K30" s="35"/>
      <c r="L30" s="35"/>
      <c r="M30" s="35"/>
      <c r="O30" s="35"/>
      <c r="P30" s="35"/>
      <c r="Q30" s="35"/>
      <c r="S30" s="35"/>
      <c r="T30" s="35"/>
      <c r="U30" s="35"/>
    </row>
    <row r="31" spans="1:25" x14ac:dyDescent="0.25">
      <c r="B31" s="35"/>
      <c r="G31" s="35"/>
      <c r="H31" s="35"/>
      <c r="I31" s="35"/>
      <c r="K31" s="35"/>
      <c r="L31" s="35"/>
      <c r="M31" s="35"/>
      <c r="O31" s="35"/>
      <c r="P31" s="35"/>
      <c r="Q31" s="35"/>
      <c r="S31" s="35"/>
      <c r="T31" s="35"/>
      <c r="U31" s="35"/>
    </row>
    <row r="32" spans="1:25" x14ac:dyDescent="0.25">
      <c r="B32" s="35"/>
      <c r="G32" s="35"/>
      <c r="H32" s="35"/>
      <c r="I32" s="35"/>
      <c r="K32" s="35"/>
      <c r="L32" s="35"/>
      <c r="M32" s="35"/>
      <c r="O32" s="35"/>
      <c r="P32" s="35"/>
      <c r="Q32" s="35"/>
      <c r="S32" s="35"/>
      <c r="T32" s="35"/>
      <c r="U32" s="35"/>
    </row>
    <row r="33" spans="1:25" x14ac:dyDescent="0.25">
      <c r="B33" s="35"/>
      <c r="G33" s="35"/>
      <c r="H33" s="35"/>
      <c r="I33" s="35"/>
      <c r="K33" s="35"/>
      <c r="L33" s="35"/>
      <c r="M33" s="35"/>
      <c r="O33" s="35"/>
      <c r="P33" s="35"/>
      <c r="Q33" s="35"/>
      <c r="S33" s="35"/>
      <c r="T33" s="35"/>
      <c r="U33" s="35"/>
    </row>
    <row r="34" spans="1:25" x14ac:dyDescent="0.25">
      <c r="A34" s="2"/>
      <c r="B34" s="35"/>
      <c r="G34" s="35"/>
      <c r="H34" s="35"/>
      <c r="I34" s="35"/>
      <c r="K34" s="35"/>
      <c r="L34" s="35"/>
      <c r="M34" s="35"/>
      <c r="O34" s="35"/>
      <c r="P34" s="35"/>
      <c r="Q34" s="35"/>
      <c r="S34" s="35"/>
      <c r="T34" s="35"/>
      <c r="U34" s="35"/>
      <c r="V34" s="2"/>
      <c r="W34" s="2"/>
      <c r="X34" s="2"/>
      <c r="Y34" s="2"/>
    </row>
    <row r="35" spans="1:25" x14ac:dyDescent="0.25">
      <c r="A35" s="2"/>
      <c r="B35" s="35"/>
      <c r="G35" s="35"/>
      <c r="H35" s="35"/>
      <c r="I35" s="35"/>
      <c r="K35" s="35"/>
      <c r="L35" s="35"/>
      <c r="M35" s="35"/>
      <c r="O35" s="35"/>
      <c r="P35" s="35"/>
      <c r="Q35" s="35"/>
      <c r="S35" s="35"/>
      <c r="T35" s="35"/>
      <c r="U35" s="35"/>
      <c r="V35" s="2"/>
      <c r="W35" s="2"/>
      <c r="X35" s="2"/>
      <c r="Y35" s="2"/>
    </row>
    <row r="36" spans="1:25" x14ac:dyDescent="0.25">
      <c r="A36" s="2"/>
      <c r="B36" s="35"/>
      <c r="G36" s="35"/>
      <c r="H36" s="35"/>
      <c r="I36" s="35"/>
      <c r="K36" s="35"/>
      <c r="L36" s="35"/>
      <c r="M36" s="35"/>
      <c r="O36" s="35"/>
      <c r="P36" s="35"/>
      <c r="Q36" s="35"/>
      <c r="S36" s="35"/>
      <c r="T36" s="35"/>
      <c r="U36" s="35"/>
      <c r="V36" s="2"/>
      <c r="W36" s="2"/>
      <c r="X36" s="2"/>
      <c r="Y36" s="2"/>
    </row>
    <row r="37" spans="1:25" x14ac:dyDescent="0.25">
      <c r="A37" s="2"/>
      <c r="B37" s="35"/>
      <c r="G37" s="35"/>
      <c r="H37" s="35"/>
      <c r="I37" s="35"/>
      <c r="K37" s="35"/>
      <c r="L37" s="35"/>
      <c r="M37" s="35"/>
      <c r="O37" s="35"/>
      <c r="P37" s="35"/>
      <c r="Q37" s="35"/>
      <c r="S37" s="35"/>
      <c r="T37" s="35"/>
      <c r="U37" s="35"/>
      <c r="V37" s="2"/>
      <c r="W37" s="2"/>
      <c r="X37" s="2"/>
      <c r="Y37" s="2"/>
    </row>
    <row r="38" spans="1:25" x14ac:dyDescent="0.25">
      <c r="A38" s="2"/>
      <c r="B38" s="35"/>
      <c r="G38" s="35"/>
      <c r="H38" s="35"/>
      <c r="I38" s="35"/>
      <c r="K38" s="35"/>
      <c r="L38" s="35"/>
      <c r="M38" s="35"/>
      <c r="O38" s="35"/>
      <c r="P38" s="35"/>
      <c r="Q38" s="35"/>
      <c r="S38" s="35"/>
      <c r="T38" s="35"/>
      <c r="U38" s="35"/>
      <c r="V38" s="2"/>
      <c r="W38" s="2"/>
      <c r="X38" s="2"/>
      <c r="Y38" s="2"/>
    </row>
    <row r="39" spans="1:25" x14ac:dyDescent="0.25">
      <c r="A39" s="2"/>
      <c r="B39" s="35"/>
      <c r="G39" s="35"/>
      <c r="H39" s="35"/>
      <c r="I39" s="35"/>
      <c r="K39" s="35"/>
      <c r="L39" s="35"/>
      <c r="M39" s="35"/>
      <c r="O39" s="35"/>
      <c r="P39" s="35"/>
      <c r="Q39" s="35"/>
      <c r="S39" s="35"/>
      <c r="T39" s="35"/>
      <c r="U39" s="35"/>
      <c r="V39" s="2"/>
      <c r="W39" s="2"/>
      <c r="X39" s="2"/>
      <c r="Y39" s="2"/>
    </row>
    <row r="40" spans="1:25" x14ac:dyDescent="0.25">
      <c r="A40" s="2"/>
      <c r="B40" s="35"/>
      <c r="G40" s="35"/>
      <c r="H40" s="35"/>
      <c r="I40" s="35"/>
      <c r="K40" s="35"/>
      <c r="L40" s="35"/>
      <c r="M40" s="35"/>
      <c r="O40" s="35"/>
      <c r="P40" s="35"/>
      <c r="Q40" s="35"/>
      <c r="S40" s="35"/>
      <c r="T40" s="35"/>
      <c r="U40" s="35"/>
      <c r="V40" s="2"/>
      <c r="W40" s="2"/>
      <c r="X40" s="2"/>
      <c r="Y40" s="2"/>
    </row>
    <row r="41" spans="1:25" x14ac:dyDescent="0.25">
      <c r="A41" s="2"/>
      <c r="B41" s="35"/>
      <c r="G41" s="35"/>
      <c r="H41" s="35"/>
      <c r="I41" s="35"/>
      <c r="K41" s="35"/>
      <c r="L41" s="35"/>
      <c r="M41" s="35"/>
      <c r="O41" s="35"/>
      <c r="P41" s="35"/>
      <c r="Q41" s="35"/>
      <c r="S41" s="35"/>
      <c r="T41" s="35"/>
      <c r="U41" s="35"/>
      <c r="V41" s="2"/>
      <c r="W41" s="2"/>
      <c r="X41" s="2"/>
      <c r="Y41" s="2"/>
    </row>
    <row r="42" spans="1:25" x14ac:dyDescent="0.25">
      <c r="A42" s="2"/>
      <c r="B42" s="35"/>
      <c r="G42" s="35"/>
      <c r="H42" s="35"/>
      <c r="I42" s="35"/>
      <c r="K42" s="35"/>
      <c r="L42" s="35"/>
      <c r="M42" s="35"/>
      <c r="O42" s="35"/>
      <c r="P42" s="35"/>
      <c r="Q42" s="35"/>
      <c r="S42" s="35"/>
      <c r="T42" s="35"/>
      <c r="U42" s="35"/>
      <c r="V42" s="2"/>
      <c r="W42" s="2"/>
      <c r="X42" s="2"/>
      <c r="Y42" s="2"/>
    </row>
  </sheetData>
  <mergeCells count="19">
    <mergeCell ref="A6:A7"/>
    <mergeCell ref="B6:B7"/>
    <mergeCell ref="C6:C7"/>
    <mergeCell ref="D6:F6"/>
    <mergeCell ref="G6:I6"/>
    <mergeCell ref="A1:Y1"/>
    <mergeCell ref="A2:Y2"/>
    <mergeCell ref="A3:Y3"/>
    <mergeCell ref="A4:Y4"/>
    <mergeCell ref="A5:Y5"/>
    <mergeCell ref="V6:V7"/>
    <mergeCell ref="W6:W7"/>
    <mergeCell ref="X6:Y6"/>
    <mergeCell ref="J6:J7"/>
    <mergeCell ref="K6:M6"/>
    <mergeCell ref="N6:N7"/>
    <mergeCell ref="O6:Q6"/>
    <mergeCell ref="R6:R7"/>
    <mergeCell ref="S6:U6"/>
  </mergeCells>
  <printOptions horizontalCentered="1"/>
  <pageMargins left="0.70866141732283472" right="0.70866141732283472" top="0.74803149606299213" bottom="0.74803149606299213" header="0.31496062992125984" footer="0.31496062992125984"/>
  <pageSetup paperSize="41" scale="8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DB5"/>
  </sheetPr>
  <dimension ref="A1:AR88"/>
  <sheetViews>
    <sheetView topLeftCell="A35" workbookViewId="0">
      <selection activeCell="I79" sqref="I79"/>
    </sheetView>
  </sheetViews>
  <sheetFormatPr baseColWidth="10" defaultColWidth="11.42578125" defaultRowHeight="11.25" outlineLevelRow="1" outlineLevelCol="1" x14ac:dyDescent="0.25"/>
  <cols>
    <col min="1" max="1" width="3.5703125" style="34" customWidth="1"/>
    <col min="2" max="2" width="15.42578125" style="34" customWidth="1"/>
    <col min="3" max="3" width="11.85546875" style="34" customWidth="1"/>
    <col min="4" max="4" width="10.42578125" style="34" bestFit="1" customWidth="1"/>
    <col min="5" max="5" width="23.5703125" style="2" customWidth="1"/>
    <col min="6" max="6" width="15.28515625" style="2" customWidth="1"/>
    <col min="7" max="9" width="15.7109375" style="34" customWidth="1"/>
    <col min="10" max="10" width="15.7109375" style="37" customWidth="1"/>
    <col min="11" max="11" width="15.7109375" style="35" customWidth="1"/>
    <col min="12" max="12" width="15.7109375" style="2" customWidth="1"/>
    <col min="13" max="16" width="15.7109375" style="34" customWidth="1"/>
    <col min="17" max="17" width="15.7109375" style="36" customWidth="1"/>
    <col min="18" max="20" width="15.7109375" style="37" customWidth="1" outlineLevel="1"/>
    <col min="21" max="21" width="15.7109375" style="37" customWidth="1"/>
    <col min="22" max="24" width="15.7109375" style="37" customWidth="1" outlineLevel="1"/>
    <col min="25" max="25" width="15.7109375" style="37" customWidth="1"/>
    <col min="26" max="26" width="10" style="37" hidden="1" customWidth="1" outlineLevel="1"/>
    <col min="27" max="27" width="12.85546875" style="37" hidden="1" customWidth="1" outlineLevel="1"/>
    <col min="28" max="28" width="10.28515625" style="37" hidden="1" customWidth="1" outlineLevel="1"/>
    <col min="29" max="29" width="15.7109375" style="37" customWidth="1" collapsed="1"/>
    <col min="30" max="32" width="15.7109375" style="37" hidden="1" customWidth="1" outlineLevel="1"/>
    <col min="33" max="33" width="15.7109375" style="37" customWidth="1" collapsed="1"/>
    <col min="34" max="34" width="15.7109375" style="37" customWidth="1"/>
    <col min="35" max="36" width="15.7109375" style="38" customWidth="1"/>
    <col min="37" max="37" width="15.7109375" style="2" customWidth="1"/>
    <col min="38" max="43" width="11.42578125" style="2"/>
    <col min="44" max="16384" width="11.42578125" style="14"/>
  </cols>
  <sheetData>
    <row r="1" spans="1:44" s="1" customFormat="1" ht="16.5" customHeight="1" x14ac:dyDescent="0.25">
      <c r="A1" s="116" t="s">
        <v>78</v>
      </c>
      <c r="B1" s="116"/>
      <c r="C1" s="116"/>
      <c r="D1" s="116"/>
      <c r="E1" s="116"/>
      <c r="F1" s="116"/>
      <c r="G1" s="116"/>
      <c r="H1" s="116"/>
      <c r="I1" s="116"/>
      <c r="J1" s="116"/>
      <c r="K1" s="116"/>
      <c r="L1" s="116"/>
      <c r="M1" s="116"/>
      <c r="N1" s="116"/>
      <c r="O1" s="116"/>
      <c r="P1" s="116"/>
      <c r="Q1" s="116"/>
      <c r="R1" s="116"/>
      <c r="S1" s="116"/>
      <c r="T1" s="116"/>
      <c r="U1" s="116"/>
      <c r="V1" s="116"/>
      <c r="W1" s="116"/>
      <c r="X1" s="116"/>
      <c r="Y1" s="116"/>
      <c r="Z1" s="116"/>
      <c r="AA1" s="116"/>
      <c r="AB1" s="116"/>
      <c r="AC1" s="116"/>
      <c r="AD1" s="116"/>
      <c r="AE1" s="116"/>
      <c r="AF1" s="116"/>
      <c r="AG1" s="116"/>
      <c r="AH1" s="116"/>
      <c r="AI1" s="116"/>
      <c r="AJ1" s="116"/>
    </row>
    <row r="2" spans="1:44" s="1" customFormat="1" ht="16.5" customHeight="1" x14ac:dyDescent="0.25">
      <c r="A2" s="117" t="s">
        <v>83</v>
      </c>
      <c r="B2" s="117"/>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row>
    <row r="3" spans="1:44" s="1" customFormat="1" ht="16.5" customHeight="1" x14ac:dyDescent="0.25">
      <c r="A3" s="116" t="s">
        <v>127</v>
      </c>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row>
    <row r="4" spans="1:44" s="1" customFormat="1" ht="16.5" customHeight="1" x14ac:dyDescent="0.25">
      <c r="A4" s="117" t="s">
        <v>0</v>
      </c>
      <c r="B4" s="117"/>
      <c r="C4" s="117"/>
      <c r="D4" s="117"/>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row>
    <row r="5" spans="1:44" s="2" customFormat="1" ht="17.25" customHeight="1" x14ac:dyDescent="0.25">
      <c r="A5" s="118" t="s">
        <v>82</v>
      </c>
      <c r="B5" s="119"/>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c r="AE5" s="119"/>
      <c r="AF5" s="119"/>
      <c r="AG5" s="119"/>
      <c r="AH5" s="119"/>
      <c r="AI5" s="119"/>
      <c r="AJ5" s="120"/>
    </row>
    <row r="6" spans="1:44" s="4" customFormat="1" ht="26.25" customHeight="1" x14ac:dyDescent="0.25">
      <c r="A6" s="107" t="s">
        <v>1</v>
      </c>
      <c r="B6" s="102" t="s">
        <v>76</v>
      </c>
      <c r="C6" s="102" t="s">
        <v>21</v>
      </c>
      <c r="D6" s="102" t="s">
        <v>3</v>
      </c>
      <c r="E6" s="111" t="s">
        <v>4</v>
      </c>
      <c r="F6" s="102" t="s">
        <v>5</v>
      </c>
      <c r="G6" s="107" t="s">
        <v>6</v>
      </c>
      <c r="H6" s="107" t="s">
        <v>7</v>
      </c>
      <c r="I6" s="107"/>
      <c r="J6" s="112" t="s">
        <v>8</v>
      </c>
      <c r="K6" s="112" t="s">
        <v>9</v>
      </c>
      <c r="L6" s="107" t="s">
        <v>10</v>
      </c>
      <c r="M6" s="108" t="s">
        <v>11</v>
      </c>
      <c r="N6" s="109"/>
      <c r="O6" s="110"/>
      <c r="P6" s="107" t="s">
        <v>12</v>
      </c>
      <c r="Q6" s="102" t="s">
        <v>13</v>
      </c>
      <c r="R6" s="115" t="s">
        <v>14</v>
      </c>
      <c r="S6" s="115"/>
      <c r="T6" s="115"/>
      <c r="U6" s="112" t="s">
        <v>15</v>
      </c>
      <c r="V6" s="115" t="s">
        <v>14</v>
      </c>
      <c r="W6" s="115"/>
      <c r="X6" s="115"/>
      <c r="Y6" s="112" t="s">
        <v>16</v>
      </c>
      <c r="Z6" s="115" t="s">
        <v>14</v>
      </c>
      <c r="AA6" s="115"/>
      <c r="AB6" s="115"/>
      <c r="AC6" s="112" t="s">
        <v>17</v>
      </c>
      <c r="AD6" s="115" t="s">
        <v>14</v>
      </c>
      <c r="AE6" s="115"/>
      <c r="AF6" s="115"/>
      <c r="AG6" s="112" t="s">
        <v>18</v>
      </c>
      <c r="AH6" s="112" t="s">
        <v>19</v>
      </c>
      <c r="AI6" s="114" t="s">
        <v>20</v>
      </c>
      <c r="AJ6" s="114"/>
      <c r="AK6" s="1"/>
      <c r="AL6" s="1"/>
      <c r="AM6" s="1"/>
      <c r="AN6" s="1"/>
      <c r="AO6" s="1"/>
      <c r="AP6" s="1"/>
      <c r="AQ6" s="1"/>
      <c r="AR6" s="3"/>
    </row>
    <row r="7" spans="1:44" s="4" customFormat="1" ht="26.25" customHeight="1" x14ac:dyDescent="0.25">
      <c r="A7" s="107"/>
      <c r="B7" s="103"/>
      <c r="C7" s="103"/>
      <c r="D7" s="103"/>
      <c r="E7" s="111"/>
      <c r="F7" s="103"/>
      <c r="G7" s="107"/>
      <c r="H7" s="51" t="s">
        <v>22</v>
      </c>
      <c r="I7" s="51" t="s">
        <v>23</v>
      </c>
      <c r="J7" s="113"/>
      <c r="K7" s="113"/>
      <c r="L7" s="107"/>
      <c r="M7" s="65" t="s">
        <v>24</v>
      </c>
      <c r="N7" s="65" t="s">
        <v>25</v>
      </c>
      <c r="O7" s="65" t="s">
        <v>26</v>
      </c>
      <c r="P7" s="107"/>
      <c r="Q7" s="103"/>
      <c r="R7" s="65" t="s">
        <v>27</v>
      </c>
      <c r="S7" s="65" t="s">
        <v>28</v>
      </c>
      <c r="T7" s="65" t="s">
        <v>29</v>
      </c>
      <c r="U7" s="113"/>
      <c r="V7" s="65" t="s">
        <v>30</v>
      </c>
      <c r="W7" s="65" t="s">
        <v>31</v>
      </c>
      <c r="X7" s="65" t="s">
        <v>32</v>
      </c>
      <c r="Y7" s="113"/>
      <c r="Z7" s="65" t="s">
        <v>33</v>
      </c>
      <c r="AA7" s="65" t="s">
        <v>34</v>
      </c>
      <c r="AB7" s="65" t="s">
        <v>35</v>
      </c>
      <c r="AC7" s="113"/>
      <c r="AD7" s="65" t="s">
        <v>36</v>
      </c>
      <c r="AE7" s="65" t="s">
        <v>37</v>
      </c>
      <c r="AF7" s="65" t="s">
        <v>38</v>
      </c>
      <c r="AG7" s="113"/>
      <c r="AH7" s="113"/>
      <c r="AI7" s="52" t="s">
        <v>39</v>
      </c>
      <c r="AJ7" s="52" t="s">
        <v>40</v>
      </c>
      <c r="AK7" s="1"/>
      <c r="AL7" s="1"/>
      <c r="AM7" s="1"/>
      <c r="AN7" s="1"/>
      <c r="AO7" s="1"/>
      <c r="AP7" s="1"/>
      <c r="AQ7" s="1"/>
      <c r="AR7" s="3"/>
    </row>
    <row r="8" spans="1:44" ht="15.75" customHeight="1" x14ac:dyDescent="0.25">
      <c r="A8" s="104" t="s">
        <v>41</v>
      </c>
      <c r="B8" s="105"/>
      <c r="C8" s="105"/>
      <c r="D8" s="105"/>
      <c r="E8" s="106"/>
      <c r="F8" s="5"/>
      <c r="G8" s="6"/>
      <c r="H8" s="7"/>
      <c r="I8" s="7"/>
      <c r="J8" s="8"/>
      <c r="K8" s="9"/>
      <c r="L8" s="10"/>
      <c r="M8" s="11"/>
      <c r="N8" s="11"/>
      <c r="O8" s="11"/>
      <c r="P8" s="6"/>
      <c r="Q8" s="12"/>
      <c r="R8" s="9"/>
      <c r="S8" s="9"/>
      <c r="T8" s="9"/>
      <c r="U8" s="9"/>
      <c r="V8" s="9"/>
      <c r="W8" s="9"/>
      <c r="X8" s="9"/>
      <c r="Y8" s="9"/>
      <c r="Z8" s="9"/>
      <c r="AA8" s="9"/>
      <c r="AB8" s="9"/>
      <c r="AC8" s="9"/>
      <c r="AD8" s="9"/>
      <c r="AE8" s="9"/>
      <c r="AF8" s="9"/>
      <c r="AG8" s="9"/>
      <c r="AH8" s="9"/>
      <c r="AI8" s="13"/>
      <c r="AJ8" s="13"/>
    </row>
    <row r="9" spans="1:44" ht="20.100000000000001" hidden="1" customHeight="1" outlineLevel="1" x14ac:dyDescent="0.25">
      <c r="A9" s="24">
        <v>1</v>
      </c>
      <c r="B9" s="24"/>
      <c r="C9" s="25"/>
      <c r="D9" s="25"/>
      <c r="E9" s="44"/>
      <c r="F9" s="27"/>
      <c r="G9" s="27"/>
      <c r="H9" s="28"/>
      <c r="I9" s="29"/>
      <c r="J9" s="42"/>
      <c r="K9" s="33"/>
      <c r="L9" s="25"/>
      <c r="M9" s="30"/>
      <c r="N9" s="31"/>
      <c r="O9" s="30"/>
      <c r="P9" s="32"/>
      <c r="Q9" s="32"/>
      <c r="R9" s="33"/>
      <c r="S9" s="33"/>
      <c r="T9" s="33"/>
      <c r="U9" s="21">
        <f>SUM(R9:T9)</f>
        <v>0</v>
      </c>
      <c r="V9" s="33"/>
      <c r="W9" s="33"/>
      <c r="X9" s="33"/>
      <c r="Y9" s="21">
        <f>SUM(V9:X9)</f>
        <v>0</v>
      </c>
      <c r="Z9" s="33"/>
      <c r="AA9" s="33"/>
      <c r="AB9" s="33"/>
      <c r="AC9" s="18">
        <f>SUM(Z9:AB9)</f>
        <v>0</v>
      </c>
      <c r="AD9" s="33"/>
      <c r="AE9" s="17"/>
      <c r="AF9" s="17"/>
      <c r="AG9" s="18">
        <f>SUM(AD9:AF9)</f>
        <v>0</v>
      </c>
      <c r="AH9" s="18">
        <f>SUM(U9,Y9,AC9,AG9)</f>
        <v>0</v>
      </c>
      <c r="AI9" s="19">
        <f>IF(ISERROR(AH9/$J$11),0,AH9/$J$11)</f>
        <v>0</v>
      </c>
      <c r="AJ9" s="20" t="str">
        <f>IF(ISERROR(AH9/$AH$79),"-",AH9/$AH$79)</f>
        <v>-</v>
      </c>
      <c r="AK9" s="1"/>
      <c r="AL9" s="1"/>
      <c r="AM9" s="1"/>
      <c r="AN9" s="1"/>
      <c r="AO9" s="1"/>
      <c r="AP9" s="1"/>
      <c r="AQ9" s="1"/>
      <c r="AR9" s="3"/>
    </row>
    <row r="10" spans="1:44" ht="20.100000000000001" hidden="1" customHeight="1" outlineLevel="1" x14ac:dyDescent="0.25">
      <c r="A10" s="15">
        <v>2</v>
      </c>
      <c r="B10" s="16"/>
      <c r="C10" s="25"/>
      <c r="D10" s="26"/>
      <c r="E10" s="44"/>
      <c r="F10" s="27"/>
      <c r="G10" s="27"/>
      <c r="H10" s="28"/>
      <c r="I10" s="29"/>
      <c r="J10" s="42"/>
      <c r="K10" s="33"/>
      <c r="L10" s="25"/>
      <c r="M10" s="30"/>
      <c r="N10" s="31"/>
      <c r="O10" s="30"/>
      <c r="P10" s="32"/>
      <c r="Q10" s="32"/>
      <c r="R10" s="33"/>
      <c r="S10" s="33"/>
      <c r="T10" s="33"/>
      <c r="U10" s="21">
        <f t="shared" ref="U10" si="0">SUM(R10:T10)</f>
        <v>0</v>
      </c>
      <c r="V10" s="33"/>
      <c r="W10" s="21"/>
      <c r="X10" s="33"/>
      <c r="Y10" s="21">
        <f t="shared" ref="Y10" si="1">SUM(V10:X10)</f>
        <v>0</v>
      </c>
      <c r="Z10" s="17"/>
      <c r="AA10" s="17"/>
      <c r="AB10" s="17"/>
      <c r="AC10" s="18">
        <f t="shared" ref="AC10" si="2">SUM(Z10:AB10)</f>
        <v>0</v>
      </c>
      <c r="AD10" s="17"/>
      <c r="AE10" s="17"/>
      <c r="AF10" s="17"/>
      <c r="AG10" s="18">
        <f t="shared" ref="AG10" si="3">SUM(AD10:AF10)</f>
        <v>0</v>
      </c>
      <c r="AH10" s="18">
        <f t="shared" ref="AH10" si="4">SUM(U10,Y10,AC10,AG10)</f>
        <v>0</v>
      </c>
      <c r="AI10" s="19">
        <f>IF(ISERROR(AH10/$J$11),0,AH10/$J$11)</f>
        <v>0</v>
      </c>
      <c r="AJ10" s="20" t="str">
        <f>IF(ISERROR(AH10/#REF!),"-",AH10/#REF!)</f>
        <v>-</v>
      </c>
      <c r="AK10" s="1"/>
      <c r="AL10" s="1"/>
      <c r="AM10" s="1"/>
      <c r="AN10" s="1"/>
      <c r="AO10" s="1"/>
      <c r="AP10" s="1"/>
      <c r="AQ10" s="1"/>
      <c r="AR10" s="3"/>
    </row>
    <row r="11" spans="1:44" ht="20.100000000000001" customHeight="1" collapsed="1" x14ac:dyDescent="0.25">
      <c r="A11" s="98" t="s">
        <v>42</v>
      </c>
      <c r="B11" s="99"/>
      <c r="C11" s="99"/>
      <c r="D11" s="99"/>
      <c r="E11" s="99"/>
      <c r="F11" s="53"/>
      <c r="G11" s="53"/>
      <c r="H11" s="53"/>
      <c r="I11" s="54"/>
      <c r="J11" s="55">
        <f>SUM(J9:J10)</f>
        <v>0</v>
      </c>
      <c r="K11" s="55">
        <f>SUM(K9:K10)</f>
        <v>0</v>
      </c>
      <c r="L11" s="53"/>
      <c r="M11" s="55">
        <f>SUM(M9:M10)</f>
        <v>0</v>
      </c>
      <c r="N11" s="55">
        <f>SUM(N9:N10)</f>
        <v>0</v>
      </c>
      <c r="O11" s="55">
        <f>SUM(O9:O10)</f>
        <v>0</v>
      </c>
      <c r="P11" s="56"/>
      <c r="Q11" s="57"/>
      <c r="R11" s="55">
        <f t="shared" ref="R11:AC11" si="5">SUM(R9:R10)</f>
        <v>0</v>
      </c>
      <c r="S11" s="55">
        <f t="shared" si="5"/>
        <v>0</v>
      </c>
      <c r="T11" s="55">
        <f t="shared" si="5"/>
        <v>0</v>
      </c>
      <c r="U11" s="55">
        <f t="shared" si="5"/>
        <v>0</v>
      </c>
      <c r="V11" s="55">
        <f t="shared" si="5"/>
        <v>0</v>
      </c>
      <c r="W11" s="55">
        <f t="shared" si="5"/>
        <v>0</v>
      </c>
      <c r="X11" s="55">
        <f t="shared" si="5"/>
        <v>0</v>
      </c>
      <c r="Y11" s="55">
        <f t="shared" si="5"/>
        <v>0</v>
      </c>
      <c r="Z11" s="55">
        <f t="shared" si="5"/>
        <v>0</v>
      </c>
      <c r="AA11" s="55">
        <f t="shared" si="5"/>
        <v>0</v>
      </c>
      <c r="AB11" s="55">
        <f t="shared" si="5"/>
        <v>0</v>
      </c>
      <c r="AC11" s="55">
        <f t="shared" si="5"/>
        <v>0</v>
      </c>
      <c r="AD11" s="55">
        <f>SUM(AD8:AD10)</f>
        <v>0</v>
      </c>
      <c r="AE11" s="55">
        <f>SUM(AE8:AE10)</f>
        <v>0</v>
      </c>
      <c r="AF11" s="55">
        <f>SUM(AF8:AF10)</f>
        <v>0</v>
      </c>
      <c r="AG11" s="55">
        <f>SUM(AG8:AG10)</f>
        <v>0</v>
      </c>
      <c r="AH11" s="55">
        <f>SUM(AH9:AH10)</f>
        <v>0</v>
      </c>
      <c r="AI11" s="58">
        <f>IF(ISERROR(AH11/J11),0,AH11/J11)</f>
        <v>0</v>
      </c>
      <c r="AJ11" s="58">
        <f>IF(ISERROR(AH11/#REF!),0,AH11/#REF!)</f>
        <v>0</v>
      </c>
      <c r="AK11" s="1"/>
      <c r="AL11" s="46"/>
      <c r="AM11" s="1"/>
      <c r="AN11" s="1"/>
      <c r="AO11" s="1"/>
      <c r="AP11" s="1"/>
      <c r="AQ11" s="1"/>
      <c r="AR11" s="3"/>
    </row>
    <row r="12" spans="1:44" ht="20.100000000000001" customHeight="1" x14ac:dyDescent="0.25">
      <c r="A12" s="95" t="s">
        <v>43</v>
      </c>
      <c r="B12" s="96"/>
      <c r="C12" s="96"/>
      <c r="D12" s="96"/>
      <c r="E12" s="97"/>
      <c r="F12" s="5"/>
      <c r="G12" s="6"/>
      <c r="H12" s="7"/>
      <c r="I12" s="7"/>
      <c r="J12" s="8"/>
      <c r="K12" s="9"/>
      <c r="L12" s="10"/>
      <c r="M12" s="11"/>
      <c r="N12" s="11"/>
      <c r="O12" s="11"/>
      <c r="P12" s="6"/>
      <c r="Q12" s="12"/>
      <c r="R12" s="9"/>
      <c r="S12" s="9"/>
      <c r="T12" s="9"/>
      <c r="U12" s="9"/>
      <c r="V12" s="9"/>
      <c r="W12" s="9"/>
      <c r="X12" s="9"/>
      <c r="Y12" s="9"/>
      <c r="Z12" s="9"/>
      <c r="AA12" s="9"/>
      <c r="AB12" s="9"/>
      <c r="AC12" s="9"/>
      <c r="AD12" s="9"/>
      <c r="AE12" s="9"/>
      <c r="AF12" s="9"/>
      <c r="AG12" s="9"/>
      <c r="AH12" s="18"/>
      <c r="AI12" s="13"/>
      <c r="AJ12" s="13"/>
    </row>
    <row r="13" spans="1:44" ht="20.100000000000001" hidden="1" customHeight="1" outlineLevel="1" x14ac:dyDescent="0.25">
      <c r="A13" s="15">
        <v>1</v>
      </c>
      <c r="B13" s="16"/>
      <c r="C13" s="25"/>
      <c r="D13" s="26"/>
      <c r="E13" s="44"/>
      <c r="F13" s="27"/>
      <c r="G13" s="27"/>
      <c r="H13" s="28"/>
      <c r="I13" s="29"/>
      <c r="J13" s="42"/>
      <c r="K13" s="33"/>
      <c r="L13" s="25"/>
      <c r="M13" s="30"/>
      <c r="N13" s="31"/>
      <c r="O13" s="30"/>
      <c r="P13" s="32"/>
      <c r="Q13" s="32"/>
      <c r="R13" s="33"/>
      <c r="S13" s="33"/>
      <c r="T13" s="33"/>
      <c r="U13" s="21">
        <f t="shared" ref="U13:U14" si="6">SUM(R13:T13)</f>
        <v>0</v>
      </c>
      <c r="V13" s="33"/>
      <c r="W13" s="33"/>
      <c r="X13" s="33"/>
      <c r="Y13" s="21">
        <f t="shared" ref="Y13:Y14" si="7">SUM(V13:X13)</f>
        <v>0</v>
      </c>
      <c r="Z13" s="33"/>
      <c r="AA13" s="33"/>
      <c r="AB13" s="33"/>
      <c r="AC13" s="18">
        <f t="shared" ref="AC13:AC14" si="8">SUM(Z13:AB13)</f>
        <v>0</v>
      </c>
      <c r="AD13" s="33"/>
      <c r="AE13" s="17"/>
      <c r="AF13" s="17"/>
      <c r="AG13" s="18">
        <f t="shared" ref="AG13:AG14" si="9">SUM(AD13:AF13)</f>
        <v>0</v>
      </c>
      <c r="AH13" s="18">
        <f t="shared" ref="AH13:AH14" si="10">SUM(U13,Y13,AC13,AG13)</f>
        <v>0</v>
      </c>
      <c r="AI13" s="19">
        <f>IF(ISERROR(AH13/$J$15),0,AH13/$J$15)</f>
        <v>0</v>
      </c>
      <c r="AJ13" s="20" t="str">
        <f>IF(ISERROR(AH13/#REF!),"-",AH13/#REF!)</f>
        <v>-</v>
      </c>
      <c r="AK13" s="1"/>
      <c r="AL13" s="1"/>
      <c r="AM13" s="1"/>
      <c r="AN13" s="1"/>
      <c r="AO13" s="1"/>
      <c r="AP13" s="1"/>
      <c r="AQ13" s="1"/>
      <c r="AR13" s="3"/>
    </row>
    <row r="14" spans="1:44" ht="20.100000000000001" hidden="1" customHeight="1" outlineLevel="1" x14ac:dyDescent="0.25">
      <c r="A14" s="15">
        <v>2</v>
      </c>
      <c r="B14" s="16"/>
      <c r="C14" s="25"/>
      <c r="D14" s="26"/>
      <c r="E14" s="44"/>
      <c r="F14" s="27"/>
      <c r="G14" s="27"/>
      <c r="H14" s="28"/>
      <c r="I14" s="29"/>
      <c r="J14" s="42"/>
      <c r="K14" s="33"/>
      <c r="L14" s="25"/>
      <c r="M14" s="30"/>
      <c r="N14" s="31"/>
      <c r="O14" s="30"/>
      <c r="P14" s="32"/>
      <c r="Q14" s="32"/>
      <c r="R14" s="33"/>
      <c r="S14" s="33"/>
      <c r="T14" s="33"/>
      <c r="U14" s="21">
        <f t="shared" si="6"/>
        <v>0</v>
      </c>
      <c r="V14" s="33"/>
      <c r="W14" s="21"/>
      <c r="X14" s="33"/>
      <c r="Y14" s="21">
        <f t="shared" si="7"/>
        <v>0</v>
      </c>
      <c r="Z14" s="17"/>
      <c r="AA14" s="17"/>
      <c r="AB14" s="17"/>
      <c r="AC14" s="18">
        <f t="shared" si="8"/>
        <v>0</v>
      </c>
      <c r="AD14" s="17"/>
      <c r="AE14" s="17"/>
      <c r="AF14" s="17"/>
      <c r="AG14" s="18">
        <f t="shared" si="9"/>
        <v>0</v>
      </c>
      <c r="AH14" s="18">
        <f t="shared" si="10"/>
        <v>0</v>
      </c>
      <c r="AI14" s="19">
        <f>IF(ISERROR(AH14/$J$15),0,AH14/$J$15)</f>
        <v>0</v>
      </c>
      <c r="AJ14" s="20" t="str">
        <f>IF(ISERROR(AH14/#REF!),"-",AH14/#REF!)</f>
        <v>-</v>
      </c>
      <c r="AK14" s="1"/>
      <c r="AL14" s="1"/>
      <c r="AM14" s="1"/>
      <c r="AN14" s="1"/>
      <c r="AO14" s="1"/>
      <c r="AP14" s="1"/>
      <c r="AQ14" s="1"/>
      <c r="AR14" s="3"/>
    </row>
    <row r="15" spans="1:44" ht="20.100000000000001" customHeight="1" collapsed="1" x14ac:dyDescent="0.25">
      <c r="A15" s="98" t="s">
        <v>44</v>
      </c>
      <c r="B15" s="99"/>
      <c r="C15" s="99"/>
      <c r="D15" s="99"/>
      <c r="E15" s="99"/>
      <c r="F15" s="53"/>
      <c r="G15" s="53"/>
      <c r="H15" s="53"/>
      <c r="I15" s="54"/>
      <c r="J15" s="55">
        <f>SUM(J13:J14)</f>
        <v>0</v>
      </c>
      <c r="K15" s="55">
        <f>SUM(K13:K14)</f>
        <v>0</v>
      </c>
      <c r="L15" s="53"/>
      <c r="M15" s="55">
        <f>SUM(M13:M14)</f>
        <v>0</v>
      </c>
      <c r="N15" s="55">
        <f>SUM(N13:N14)</f>
        <v>0</v>
      </c>
      <c r="O15" s="55">
        <f>SUM(O13:O14)</f>
        <v>0</v>
      </c>
      <c r="P15" s="56"/>
      <c r="Q15" s="57"/>
      <c r="R15" s="55">
        <f t="shared" ref="R15:AC15" si="11">SUM(R13:R14)</f>
        <v>0</v>
      </c>
      <c r="S15" s="55">
        <f t="shared" si="11"/>
        <v>0</v>
      </c>
      <c r="T15" s="55">
        <f t="shared" si="11"/>
        <v>0</v>
      </c>
      <c r="U15" s="55">
        <f t="shared" si="11"/>
        <v>0</v>
      </c>
      <c r="V15" s="55">
        <f t="shared" si="11"/>
        <v>0</v>
      </c>
      <c r="W15" s="55">
        <f t="shared" si="11"/>
        <v>0</v>
      </c>
      <c r="X15" s="55">
        <f t="shared" si="11"/>
        <v>0</v>
      </c>
      <c r="Y15" s="55">
        <f t="shared" si="11"/>
        <v>0</v>
      </c>
      <c r="Z15" s="55">
        <f t="shared" si="11"/>
        <v>0</v>
      </c>
      <c r="AA15" s="55">
        <f t="shared" si="11"/>
        <v>0</v>
      </c>
      <c r="AB15" s="55">
        <f t="shared" si="11"/>
        <v>0</v>
      </c>
      <c r="AC15" s="55">
        <f t="shared" si="11"/>
        <v>0</v>
      </c>
      <c r="AD15" s="55">
        <f>SUM(AD12:AD14)</f>
        <v>0</v>
      </c>
      <c r="AE15" s="55">
        <f t="shared" ref="AE15:AF15" si="12">SUM(AE12:AE14)</f>
        <v>0</v>
      </c>
      <c r="AF15" s="55">
        <f t="shared" si="12"/>
        <v>0</v>
      </c>
      <c r="AG15" s="55">
        <f>SUM(AG12:AG14)</f>
        <v>0</v>
      </c>
      <c r="AH15" s="55">
        <f>SUM(AH12:AH14)</f>
        <v>0</v>
      </c>
      <c r="AI15" s="58">
        <f>IF(ISERROR(AH15/J15),0,AH15/J15)</f>
        <v>0</v>
      </c>
      <c r="AJ15" s="58">
        <f>IF(ISERROR(AH15/#REF!),0,AH15/#REF!)</f>
        <v>0</v>
      </c>
      <c r="AK15" s="1"/>
      <c r="AL15" s="46"/>
      <c r="AM15" s="1"/>
      <c r="AN15" s="1"/>
      <c r="AO15" s="1"/>
      <c r="AP15" s="1"/>
      <c r="AQ15" s="1"/>
      <c r="AR15" s="3"/>
    </row>
    <row r="16" spans="1:44" ht="20.100000000000001" customHeight="1" x14ac:dyDescent="0.25">
      <c r="A16" s="95" t="s">
        <v>45</v>
      </c>
      <c r="B16" s="96"/>
      <c r="C16" s="96"/>
      <c r="D16" s="96"/>
      <c r="E16" s="97"/>
      <c r="F16" s="5"/>
      <c r="G16" s="6"/>
      <c r="H16" s="7"/>
      <c r="I16" s="7"/>
      <c r="J16" s="8"/>
      <c r="K16" s="9"/>
      <c r="L16" s="10"/>
      <c r="M16" s="11"/>
      <c r="N16" s="11"/>
      <c r="O16" s="11"/>
      <c r="P16" s="6"/>
      <c r="Q16" s="12"/>
      <c r="R16" s="9"/>
      <c r="S16" s="9"/>
      <c r="T16" s="9"/>
      <c r="U16" s="9"/>
      <c r="V16" s="9"/>
      <c r="W16" s="9"/>
      <c r="X16" s="9"/>
      <c r="Y16" s="9"/>
      <c r="Z16" s="9"/>
      <c r="AA16" s="9"/>
      <c r="AB16" s="9"/>
      <c r="AC16" s="9"/>
      <c r="AD16" s="9"/>
      <c r="AE16" s="9"/>
      <c r="AF16" s="9"/>
      <c r="AG16" s="9"/>
      <c r="AH16" s="18"/>
      <c r="AI16" s="13"/>
      <c r="AJ16" s="13"/>
    </row>
    <row r="17" spans="1:44" ht="20.100000000000001" hidden="1" customHeight="1" outlineLevel="1" x14ac:dyDescent="0.25">
      <c r="A17" s="15">
        <v>1</v>
      </c>
      <c r="B17" s="16"/>
      <c r="C17" s="25"/>
      <c r="D17" s="26"/>
      <c r="E17" s="44"/>
      <c r="F17" s="27"/>
      <c r="G17" s="27"/>
      <c r="H17" s="28"/>
      <c r="I17" s="29"/>
      <c r="J17" s="42"/>
      <c r="K17" s="33"/>
      <c r="L17" s="25"/>
      <c r="M17" s="30"/>
      <c r="N17" s="31"/>
      <c r="O17" s="30"/>
      <c r="P17" s="32"/>
      <c r="Q17" s="32"/>
      <c r="R17" s="33"/>
      <c r="S17" s="33"/>
      <c r="T17" s="33"/>
      <c r="U17" s="21">
        <f t="shared" ref="U17:U18" si="13">SUM(R17:T17)</f>
        <v>0</v>
      </c>
      <c r="V17" s="33"/>
      <c r="W17" s="33"/>
      <c r="X17" s="33"/>
      <c r="Y17" s="21">
        <f t="shared" ref="Y17:Y18" si="14">SUM(V17:X17)</f>
        <v>0</v>
      </c>
      <c r="Z17" s="33"/>
      <c r="AA17" s="33"/>
      <c r="AB17" s="33"/>
      <c r="AC17" s="18">
        <f>SUM(Z17:AB17)</f>
        <v>0</v>
      </c>
      <c r="AD17" s="33"/>
      <c r="AE17" s="17"/>
      <c r="AF17" s="17"/>
      <c r="AG17" s="18">
        <f>SUM(AD17:AF17)</f>
        <v>0</v>
      </c>
      <c r="AH17" s="18">
        <f>SUM(U17,Y17,AC17,AG17)</f>
        <v>0</v>
      </c>
      <c r="AI17" s="19">
        <f>IF(ISERROR(AH17/$J$19),0,AH17/$J$19)</f>
        <v>0</v>
      </c>
      <c r="AJ17" s="20" t="str">
        <f>IF(ISERROR(AH17/#REF!),"-",AH17/#REF!)</f>
        <v>-</v>
      </c>
      <c r="AK17" s="1"/>
      <c r="AL17" s="1"/>
      <c r="AM17" s="1"/>
      <c r="AN17" s="1"/>
      <c r="AO17" s="1"/>
      <c r="AP17" s="1"/>
      <c r="AQ17" s="1"/>
      <c r="AR17" s="3"/>
    </row>
    <row r="18" spans="1:44" ht="20.100000000000001" hidden="1" customHeight="1" outlineLevel="1" x14ac:dyDescent="0.25">
      <c r="A18" s="15">
        <v>2</v>
      </c>
      <c r="B18" s="16"/>
      <c r="C18" s="25"/>
      <c r="D18" s="26"/>
      <c r="E18" s="44"/>
      <c r="F18" s="27"/>
      <c r="G18" s="27"/>
      <c r="H18" s="28"/>
      <c r="I18" s="29"/>
      <c r="J18" s="42"/>
      <c r="K18" s="33"/>
      <c r="L18" s="25"/>
      <c r="M18" s="30"/>
      <c r="N18" s="31"/>
      <c r="O18" s="30"/>
      <c r="P18" s="32"/>
      <c r="Q18" s="32"/>
      <c r="R18" s="33"/>
      <c r="S18" s="33"/>
      <c r="T18" s="33"/>
      <c r="U18" s="21">
        <f t="shared" si="13"/>
        <v>0</v>
      </c>
      <c r="V18" s="33"/>
      <c r="W18" s="21"/>
      <c r="X18" s="33"/>
      <c r="Y18" s="21">
        <f t="shared" si="14"/>
        <v>0</v>
      </c>
      <c r="Z18" s="17"/>
      <c r="AA18" s="17"/>
      <c r="AB18" s="17"/>
      <c r="AC18" s="18">
        <f t="shared" ref="AC18" si="15">SUM(Z18:AB18)</f>
        <v>0</v>
      </c>
      <c r="AD18" s="17"/>
      <c r="AE18" s="17"/>
      <c r="AF18" s="17"/>
      <c r="AG18" s="21">
        <f t="shared" ref="AG18" si="16">SUM(AD18:AF18)</f>
        <v>0</v>
      </c>
      <c r="AH18" s="18">
        <f t="shared" ref="AH18" si="17">SUM(U18,Y18,AC18,AG18)</f>
        <v>0</v>
      </c>
      <c r="AI18" s="19">
        <f>IF(ISERROR(AH18/$J$19),0,AH18/$J$19)</f>
        <v>0</v>
      </c>
      <c r="AJ18" s="20" t="str">
        <f>IF(ISERROR(AH18/#REF!),"-",AH18/#REF!)</f>
        <v>-</v>
      </c>
      <c r="AK18" s="1"/>
      <c r="AL18" s="1"/>
      <c r="AM18" s="1"/>
      <c r="AN18" s="1"/>
      <c r="AO18" s="1"/>
      <c r="AP18" s="1"/>
      <c r="AQ18" s="1"/>
      <c r="AR18" s="3"/>
    </row>
    <row r="19" spans="1:44" ht="20.100000000000001" customHeight="1" collapsed="1" x14ac:dyDescent="0.25">
      <c r="A19" s="98" t="s">
        <v>46</v>
      </c>
      <c r="B19" s="99"/>
      <c r="C19" s="99"/>
      <c r="D19" s="99"/>
      <c r="E19" s="99"/>
      <c r="F19" s="53"/>
      <c r="G19" s="53"/>
      <c r="H19" s="53"/>
      <c r="I19" s="54"/>
      <c r="J19" s="55">
        <f>SUM(J17:J18)</f>
        <v>0</v>
      </c>
      <c r="K19" s="55">
        <f>SUM(K17:K18)</f>
        <v>0</v>
      </c>
      <c r="L19" s="53"/>
      <c r="M19" s="55">
        <f>SUM(M17:M18)</f>
        <v>0</v>
      </c>
      <c r="N19" s="55">
        <f>SUM(N17:N18)</f>
        <v>0</v>
      </c>
      <c r="O19" s="55">
        <f>SUM(O17:O18)</f>
        <v>0</v>
      </c>
      <c r="P19" s="56"/>
      <c r="Q19" s="57"/>
      <c r="R19" s="55">
        <f t="shared" ref="R19:AE19" si="18">SUM(R17:R18)</f>
        <v>0</v>
      </c>
      <c r="S19" s="55">
        <f t="shared" si="18"/>
        <v>0</v>
      </c>
      <c r="T19" s="55">
        <f t="shared" si="18"/>
        <v>0</v>
      </c>
      <c r="U19" s="55">
        <f t="shared" si="18"/>
        <v>0</v>
      </c>
      <c r="V19" s="55">
        <f t="shared" si="18"/>
        <v>0</v>
      </c>
      <c r="W19" s="55">
        <f t="shared" si="18"/>
        <v>0</v>
      </c>
      <c r="X19" s="55">
        <f t="shared" si="18"/>
        <v>0</v>
      </c>
      <c r="Y19" s="55">
        <f t="shared" si="18"/>
        <v>0</v>
      </c>
      <c r="Z19" s="55">
        <f t="shared" si="18"/>
        <v>0</v>
      </c>
      <c r="AA19" s="55">
        <f t="shared" si="18"/>
        <v>0</v>
      </c>
      <c r="AB19" s="55">
        <f t="shared" si="18"/>
        <v>0</v>
      </c>
      <c r="AC19" s="55">
        <f t="shared" si="18"/>
        <v>0</v>
      </c>
      <c r="AD19" s="55">
        <f t="shared" si="18"/>
        <v>0</v>
      </c>
      <c r="AE19" s="55">
        <f t="shared" si="18"/>
        <v>0</v>
      </c>
      <c r="AF19" s="55">
        <f>SUM(AF16:AF18)</f>
        <v>0</v>
      </c>
      <c r="AG19" s="55">
        <f>SUM(AG16:AG18)</f>
        <v>0</v>
      </c>
      <c r="AH19" s="55">
        <f>SUM(AH16:AH18)</f>
        <v>0</v>
      </c>
      <c r="AI19" s="58">
        <f>IF(ISERROR(AH19/J19),0,AH19/J19)</f>
        <v>0</v>
      </c>
      <c r="AJ19" s="58">
        <f>IF(ISERROR(AH19/#REF!),0,AH19/#REF!)</f>
        <v>0</v>
      </c>
      <c r="AK19" s="1"/>
      <c r="AL19" s="46"/>
      <c r="AM19" s="1"/>
      <c r="AN19" s="1"/>
      <c r="AO19" s="1"/>
      <c r="AP19" s="1"/>
      <c r="AQ19" s="1"/>
      <c r="AR19" s="3"/>
    </row>
    <row r="20" spans="1:44" ht="20.100000000000001" customHeight="1" x14ac:dyDescent="0.25">
      <c r="A20" s="95" t="s">
        <v>47</v>
      </c>
      <c r="B20" s="96"/>
      <c r="C20" s="96"/>
      <c r="D20" s="96"/>
      <c r="E20" s="97"/>
      <c r="F20" s="5"/>
      <c r="G20" s="6"/>
      <c r="H20" s="7"/>
      <c r="I20" s="7"/>
      <c r="J20" s="8"/>
      <c r="K20" s="9"/>
      <c r="L20" s="10"/>
      <c r="M20" s="11"/>
      <c r="N20" s="11"/>
      <c r="O20" s="11"/>
      <c r="P20" s="6"/>
      <c r="Q20" s="12"/>
      <c r="R20" s="9"/>
      <c r="S20" s="9"/>
      <c r="T20" s="9"/>
      <c r="U20" s="9"/>
      <c r="V20" s="9"/>
      <c r="W20" s="9"/>
      <c r="X20" s="9"/>
      <c r="Y20" s="9"/>
      <c r="Z20" s="9"/>
      <c r="AA20" s="9"/>
      <c r="AB20" s="9"/>
      <c r="AC20" s="9"/>
      <c r="AD20" s="9"/>
      <c r="AE20" s="9"/>
      <c r="AF20" s="9"/>
      <c r="AG20" s="9"/>
      <c r="AH20" s="18"/>
      <c r="AI20" s="13"/>
      <c r="AJ20" s="13"/>
    </row>
    <row r="21" spans="1:44" ht="20.100000000000001" hidden="1" customHeight="1" outlineLevel="1" x14ac:dyDescent="0.25">
      <c r="A21" s="15">
        <v>1</v>
      </c>
      <c r="B21" s="16"/>
      <c r="C21" s="25"/>
      <c r="D21" s="26"/>
      <c r="E21" s="44"/>
      <c r="F21" s="27"/>
      <c r="G21" s="27"/>
      <c r="H21" s="28"/>
      <c r="I21" s="29"/>
      <c r="J21" s="42"/>
      <c r="K21" s="33"/>
      <c r="L21" s="25"/>
      <c r="M21" s="30"/>
      <c r="N21" s="31"/>
      <c r="O21" s="30"/>
      <c r="P21" s="32"/>
      <c r="Q21" s="32"/>
      <c r="R21" s="33"/>
      <c r="S21" s="33"/>
      <c r="T21" s="33"/>
      <c r="U21" s="21">
        <f t="shared" ref="U21:U22" si="19">SUM(R21:T21)</f>
        <v>0</v>
      </c>
      <c r="V21" s="33"/>
      <c r="W21" s="33"/>
      <c r="X21" s="33"/>
      <c r="Y21" s="21">
        <f t="shared" ref="Y21:Y22" si="20">SUM(V21:X21)</f>
        <v>0</v>
      </c>
      <c r="Z21" s="33"/>
      <c r="AA21" s="33"/>
      <c r="AB21" s="33"/>
      <c r="AC21" s="18">
        <f>SUM(Z21:AB21)</f>
        <v>0</v>
      </c>
      <c r="AD21" s="33"/>
      <c r="AE21" s="17"/>
      <c r="AF21" s="17"/>
      <c r="AG21" s="18">
        <f>SUM(AD21:AF21)</f>
        <v>0</v>
      </c>
      <c r="AH21" s="18">
        <f>SUM(U21,Y21,AC21,AG21)</f>
        <v>0</v>
      </c>
      <c r="AI21" s="19">
        <f>IF(ISERROR(AH21/$J$23),0,AH21/$J$23)</f>
        <v>0</v>
      </c>
      <c r="AJ21" s="20" t="str">
        <f>IF(ISERROR(AH21/#REF!),"-",AH21/#REF!)</f>
        <v>-</v>
      </c>
      <c r="AK21" s="1"/>
      <c r="AL21" s="1"/>
      <c r="AM21" s="1"/>
      <c r="AN21" s="1"/>
      <c r="AO21" s="1"/>
      <c r="AP21" s="1"/>
      <c r="AQ21" s="1"/>
      <c r="AR21" s="3"/>
    </row>
    <row r="22" spans="1:44" ht="20.100000000000001" hidden="1" customHeight="1" outlineLevel="1" x14ac:dyDescent="0.25">
      <c r="A22" s="15">
        <v>2</v>
      </c>
      <c r="B22" s="16"/>
      <c r="C22" s="25"/>
      <c r="D22" s="26"/>
      <c r="E22" s="44"/>
      <c r="F22" s="27"/>
      <c r="G22" s="27"/>
      <c r="H22" s="28"/>
      <c r="I22" s="29"/>
      <c r="J22" s="42"/>
      <c r="K22" s="33"/>
      <c r="L22" s="25"/>
      <c r="M22" s="30"/>
      <c r="N22" s="31"/>
      <c r="O22" s="30"/>
      <c r="P22" s="32"/>
      <c r="Q22" s="32"/>
      <c r="R22" s="33"/>
      <c r="S22" s="33"/>
      <c r="T22" s="33"/>
      <c r="U22" s="21">
        <f t="shared" si="19"/>
        <v>0</v>
      </c>
      <c r="V22" s="33"/>
      <c r="W22" s="21"/>
      <c r="X22" s="33"/>
      <c r="Y22" s="21">
        <f t="shared" si="20"/>
        <v>0</v>
      </c>
      <c r="Z22" s="17"/>
      <c r="AA22" s="17"/>
      <c r="AB22" s="17"/>
      <c r="AC22" s="18">
        <f t="shared" ref="AC22" si="21">SUM(Z22:AB22)</f>
        <v>0</v>
      </c>
      <c r="AD22" s="17"/>
      <c r="AE22" s="17"/>
      <c r="AF22" s="17"/>
      <c r="AG22" s="18">
        <f t="shared" ref="AG22" si="22">SUM(AD22:AF22)</f>
        <v>0</v>
      </c>
      <c r="AH22" s="18">
        <f t="shared" ref="AH22" si="23">SUM(U22,Y22,AC22,AG22)</f>
        <v>0</v>
      </c>
      <c r="AI22" s="19">
        <f>IF(ISERROR(AH22/$J$23),0,AH22/$J$23)</f>
        <v>0</v>
      </c>
      <c r="AJ22" s="20" t="str">
        <f>IF(ISERROR(AH22/#REF!),"-",AH22/#REF!)</f>
        <v>-</v>
      </c>
      <c r="AK22" s="1"/>
      <c r="AL22" s="1"/>
      <c r="AM22" s="1"/>
      <c r="AN22" s="1"/>
      <c r="AO22" s="1"/>
      <c r="AP22" s="1"/>
      <c r="AQ22" s="1"/>
      <c r="AR22" s="3"/>
    </row>
    <row r="23" spans="1:44" ht="20.100000000000001" customHeight="1" collapsed="1" x14ac:dyDescent="0.25">
      <c r="A23" s="98" t="s">
        <v>48</v>
      </c>
      <c r="B23" s="99"/>
      <c r="C23" s="99"/>
      <c r="D23" s="99"/>
      <c r="E23" s="99"/>
      <c r="F23" s="53"/>
      <c r="G23" s="53"/>
      <c r="H23" s="53"/>
      <c r="I23" s="54"/>
      <c r="J23" s="55">
        <f>SUM(J21:J22)</f>
        <v>0</v>
      </c>
      <c r="K23" s="55">
        <f>SUM(K21:K22)</f>
        <v>0</v>
      </c>
      <c r="L23" s="53"/>
      <c r="M23" s="55">
        <f>SUM(M21:M22)</f>
        <v>0</v>
      </c>
      <c r="N23" s="55">
        <f>SUM(N21:N22)</f>
        <v>0</v>
      </c>
      <c r="O23" s="55">
        <f>SUM(O21:O22)</f>
        <v>0</v>
      </c>
      <c r="P23" s="56"/>
      <c r="Q23" s="57"/>
      <c r="R23" s="55">
        <f t="shared" ref="R23:AH23" si="24">SUM(R21:R22)</f>
        <v>0</v>
      </c>
      <c r="S23" s="55">
        <f t="shared" si="24"/>
        <v>0</v>
      </c>
      <c r="T23" s="55">
        <f t="shared" si="24"/>
        <v>0</v>
      </c>
      <c r="U23" s="55">
        <f t="shared" si="24"/>
        <v>0</v>
      </c>
      <c r="V23" s="55">
        <f t="shared" si="24"/>
        <v>0</v>
      </c>
      <c r="W23" s="55">
        <f t="shared" si="24"/>
        <v>0</v>
      </c>
      <c r="X23" s="55">
        <f t="shared" si="24"/>
        <v>0</v>
      </c>
      <c r="Y23" s="55">
        <f t="shared" si="24"/>
        <v>0</v>
      </c>
      <c r="Z23" s="55">
        <f t="shared" si="24"/>
        <v>0</v>
      </c>
      <c r="AA23" s="55">
        <f t="shared" si="24"/>
        <v>0</v>
      </c>
      <c r="AB23" s="55">
        <f t="shared" si="24"/>
        <v>0</v>
      </c>
      <c r="AC23" s="55">
        <f t="shared" si="24"/>
        <v>0</v>
      </c>
      <c r="AD23" s="55">
        <f t="shared" si="24"/>
        <v>0</v>
      </c>
      <c r="AE23" s="55">
        <f t="shared" si="24"/>
        <v>0</v>
      </c>
      <c r="AF23" s="55">
        <f t="shared" si="24"/>
        <v>0</v>
      </c>
      <c r="AG23" s="55">
        <f t="shared" si="24"/>
        <v>0</v>
      </c>
      <c r="AH23" s="55">
        <f t="shared" si="24"/>
        <v>0</v>
      </c>
      <c r="AI23" s="58">
        <f>IF(ISERROR(AH23/J23),0,AH23/J23)</f>
        <v>0</v>
      </c>
      <c r="AJ23" s="58">
        <f>IF(ISERROR(AH23/#REF!),0,AH23/#REF!)</f>
        <v>0</v>
      </c>
      <c r="AK23" s="1"/>
      <c r="AL23" s="46"/>
      <c r="AM23" s="1"/>
      <c r="AN23" s="1"/>
      <c r="AO23" s="1"/>
      <c r="AP23" s="1"/>
      <c r="AQ23" s="1"/>
      <c r="AR23" s="3"/>
    </row>
    <row r="24" spans="1:44" ht="20.100000000000001" customHeight="1" x14ac:dyDescent="0.25">
      <c r="A24" s="95" t="s">
        <v>49</v>
      </c>
      <c r="B24" s="96"/>
      <c r="C24" s="96"/>
      <c r="D24" s="96"/>
      <c r="E24" s="97"/>
      <c r="F24" s="5"/>
      <c r="G24" s="6"/>
      <c r="H24" s="7"/>
      <c r="I24" s="7"/>
      <c r="J24" s="8"/>
      <c r="K24" s="9"/>
      <c r="L24" s="10"/>
      <c r="M24" s="11"/>
      <c r="N24" s="11"/>
      <c r="O24" s="11"/>
      <c r="P24" s="6"/>
      <c r="Q24" s="12"/>
      <c r="R24" s="9"/>
      <c r="S24" s="9"/>
      <c r="T24" s="9"/>
      <c r="U24" s="9"/>
      <c r="V24" s="9"/>
      <c r="W24" s="9"/>
      <c r="X24" s="9"/>
      <c r="Y24" s="9"/>
      <c r="Z24" s="9"/>
      <c r="AA24" s="9"/>
      <c r="AB24" s="9"/>
      <c r="AC24" s="9"/>
      <c r="AD24" s="9"/>
      <c r="AE24" s="9"/>
      <c r="AF24" s="9"/>
      <c r="AG24" s="9"/>
      <c r="AH24" s="18"/>
      <c r="AI24" s="13"/>
      <c r="AJ24" s="13"/>
    </row>
    <row r="25" spans="1:44" ht="20.100000000000001" hidden="1" customHeight="1" outlineLevel="1" x14ac:dyDescent="0.25">
      <c r="A25" s="15">
        <v>1</v>
      </c>
      <c r="B25" s="16"/>
      <c r="C25" s="25"/>
      <c r="D25" s="26"/>
      <c r="E25" s="44"/>
      <c r="F25" s="27"/>
      <c r="G25" s="27"/>
      <c r="H25" s="28"/>
      <c r="I25" s="29"/>
      <c r="J25" s="42"/>
      <c r="K25" s="33"/>
      <c r="L25" s="25"/>
      <c r="M25" s="30"/>
      <c r="N25" s="31"/>
      <c r="O25" s="30"/>
      <c r="P25" s="32"/>
      <c r="Q25" s="32"/>
      <c r="R25" s="33"/>
      <c r="S25" s="33"/>
      <c r="T25" s="33"/>
      <c r="U25" s="21">
        <f t="shared" ref="U25:U26" si="25">SUM(R25:T25)</f>
        <v>0</v>
      </c>
      <c r="V25" s="33"/>
      <c r="W25" s="33"/>
      <c r="X25" s="33"/>
      <c r="Y25" s="21">
        <f t="shared" ref="Y25:Y26" si="26">SUM(V25:X25)</f>
        <v>0</v>
      </c>
      <c r="Z25" s="33"/>
      <c r="AA25" s="33"/>
      <c r="AB25" s="33"/>
      <c r="AC25" s="18">
        <f>SUM(Z25:AB25)</f>
        <v>0</v>
      </c>
      <c r="AD25" s="33"/>
      <c r="AE25" s="17"/>
      <c r="AF25" s="17"/>
      <c r="AG25" s="18">
        <f>SUM(AD25:AF25)</f>
        <v>0</v>
      </c>
      <c r="AH25" s="18">
        <f>SUM(U25,Y25,AC25,AG25)</f>
        <v>0</v>
      </c>
      <c r="AI25" s="19">
        <f>IF(ISERROR(AH25/$J$23),0,AH25/$J$23)</f>
        <v>0</v>
      </c>
      <c r="AJ25" s="20" t="str">
        <f>IF(ISERROR(AH25/#REF!),"-",AH25/#REF!)</f>
        <v>-</v>
      </c>
      <c r="AK25" s="1"/>
      <c r="AL25" s="1"/>
      <c r="AM25" s="1"/>
      <c r="AN25" s="1"/>
      <c r="AO25" s="1"/>
      <c r="AP25" s="1"/>
      <c r="AQ25" s="1"/>
      <c r="AR25" s="3"/>
    </row>
    <row r="26" spans="1:44" ht="20.100000000000001" hidden="1" customHeight="1" outlineLevel="1" x14ac:dyDescent="0.25">
      <c r="A26" s="15">
        <v>2</v>
      </c>
      <c r="B26" s="16"/>
      <c r="C26" s="25"/>
      <c r="D26" s="26"/>
      <c r="E26" s="44"/>
      <c r="F26" s="27"/>
      <c r="G26" s="27"/>
      <c r="H26" s="28"/>
      <c r="I26" s="29"/>
      <c r="J26" s="42"/>
      <c r="K26" s="33"/>
      <c r="L26" s="25"/>
      <c r="M26" s="30"/>
      <c r="N26" s="31"/>
      <c r="O26" s="30"/>
      <c r="P26" s="32"/>
      <c r="Q26" s="32"/>
      <c r="R26" s="33"/>
      <c r="S26" s="33"/>
      <c r="T26" s="33"/>
      <c r="U26" s="21">
        <f t="shared" si="25"/>
        <v>0</v>
      </c>
      <c r="V26" s="33"/>
      <c r="W26" s="21"/>
      <c r="X26" s="33"/>
      <c r="Y26" s="21">
        <f t="shared" si="26"/>
        <v>0</v>
      </c>
      <c r="Z26" s="17"/>
      <c r="AA26" s="17"/>
      <c r="AB26" s="17"/>
      <c r="AC26" s="18">
        <f t="shared" ref="AC26" si="27">SUM(Z26:AB26)</f>
        <v>0</v>
      </c>
      <c r="AD26" s="17"/>
      <c r="AE26" s="17"/>
      <c r="AF26" s="17"/>
      <c r="AG26" s="18">
        <f t="shared" ref="AG26" si="28">SUM(AD26:AF26)</f>
        <v>0</v>
      </c>
      <c r="AH26" s="18">
        <f t="shared" ref="AH26" si="29">SUM(U26,Y26,AC26,AG26)</f>
        <v>0</v>
      </c>
      <c r="AI26" s="19">
        <f>IF(ISERROR(AH26/$J$23),0,AH26/$J$23)</f>
        <v>0</v>
      </c>
      <c r="AJ26" s="20" t="str">
        <f>IF(ISERROR(AH26/#REF!),"-",AH26/#REF!)</f>
        <v>-</v>
      </c>
      <c r="AK26" s="1"/>
      <c r="AL26" s="1"/>
      <c r="AM26" s="1"/>
      <c r="AN26" s="1"/>
      <c r="AO26" s="1"/>
      <c r="AP26" s="1"/>
      <c r="AQ26" s="1"/>
      <c r="AR26" s="3"/>
    </row>
    <row r="27" spans="1:44" ht="20.100000000000001" customHeight="1" collapsed="1" x14ac:dyDescent="0.25">
      <c r="A27" s="98" t="s">
        <v>50</v>
      </c>
      <c r="B27" s="99"/>
      <c r="C27" s="99"/>
      <c r="D27" s="99"/>
      <c r="E27" s="99"/>
      <c r="F27" s="53"/>
      <c r="G27" s="53"/>
      <c r="H27" s="53"/>
      <c r="I27" s="54"/>
      <c r="J27" s="55">
        <f>SUM(J25:J26)</f>
        <v>0</v>
      </c>
      <c r="K27" s="55">
        <f>SUM(K25:K26)</f>
        <v>0</v>
      </c>
      <c r="L27" s="53"/>
      <c r="M27" s="55">
        <f>SUM(M25:M26)</f>
        <v>0</v>
      </c>
      <c r="N27" s="55">
        <f>SUM(N25:N26)</f>
        <v>0</v>
      </c>
      <c r="O27" s="55">
        <f>SUM(O25:O26)</f>
        <v>0</v>
      </c>
      <c r="P27" s="56"/>
      <c r="Q27" s="57"/>
      <c r="R27" s="55">
        <f t="shared" ref="R27:AH27" si="30">SUM(R25:R26)</f>
        <v>0</v>
      </c>
      <c r="S27" s="55">
        <f t="shared" si="30"/>
        <v>0</v>
      </c>
      <c r="T27" s="55">
        <f t="shared" si="30"/>
        <v>0</v>
      </c>
      <c r="U27" s="55">
        <f t="shared" si="30"/>
        <v>0</v>
      </c>
      <c r="V27" s="55">
        <f t="shared" si="30"/>
        <v>0</v>
      </c>
      <c r="W27" s="55">
        <f t="shared" si="30"/>
        <v>0</v>
      </c>
      <c r="X27" s="55">
        <f t="shared" si="30"/>
        <v>0</v>
      </c>
      <c r="Y27" s="55">
        <f t="shared" si="30"/>
        <v>0</v>
      </c>
      <c r="Z27" s="55">
        <f t="shared" si="30"/>
        <v>0</v>
      </c>
      <c r="AA27" s="55">
        <f t="shared" si="30"/>
        <v>0</v>
      </c>
      <c r="AB27" s="55">
        <f t="shared" si="30"/>
        <v>0</v>
      </c>
      <c r="AC27" s="55">
        <f t="shared" si="30"/>
        <v>0</v>
      </c>
      <c r="AD27" s="55">
        <f t="shared" si="30"/>
        <v>0</v>
      </c>
      <c r="AE27" s="55">
        <f t="shared" si="30"/>
        <v>0</v>
      </c>
      <c r="AF27" s="55">
        <f t="shared" si="30"/>
        <v>0</v>
      </c>
      <c r="AG27" s="55">
        <f t="shared" si="30"/>
        <v>0</v>
      </c>
      <c r="AH27" s="55">
        <f t="shared" si="30"/>
        <v>0</v>
      </c>
      <c r="AI27" s="58">
        <f>IF(ISERROR(AH27/J27),0,AH27/J27)</f>
        <v>0</v>
      </c>
      <c r="AJ27" s="58">
        <f>IF(ISERROR(AH27/#REF!),0,AH27/#REF!)</f>
        <v>0</v>
      </c>
      <c r="AK27" s="1"/>
      <c r="AL27" s="46"/>
      <c r="AM27" s="1"/>
      <c r="AN27" s="1"/>
      <c r="AO27" s="1"/>
      <c r="AP27" s="1"/>
      <c r="AQ27" s="1"/>
      <c r="AR27" s="3"/>
    </row>
    <row r="28" spans="1:44" ht="20.100000000000001" customHeight="1" x14ac:dyDescent="0.25">
      <c r="A28" s="95" t="s">
        <v>51</v>
      </c>
      <c r="B28" s="96"/>
      <c r="C28" s="96"/>
      <c r="D28" s="96"/>
      <c r="E28" s="97"/>
      <c r="F28" s="5"/>
      <c r="G28" s="6"/>
      <c r="H28" s="7"/>
      <c r="I28" s="7"/>
      <c r="J28" s="8"/>
      <c r="K28" s="9"/>
      <c r="L28" s="10"/>
      <c r="M28" s="11"/>
      <c r="N28" s="11"/>
      <c r="O28" s="11"/>
      <c r="P28" s="6"/>
      <c r="Q28" s="12"/>
      <c r="R28" s="9"/>
      <c r="S28" s="9"/>
      <c r="T28" s="9"/>
      <c r="U28" s="9"/>
      <c r="V28" s="9"/>
      <c r="W28" s="9"/>
      <c r="X28" s="9"/>
      <c r="Y28" s="9"/>
      <c r="Z28" s="9"/>
      <c r="AA28" s="9"/>
      <c r="AB28" s="9"/>
      <c r="AC28" s="9"/>
      <c r="AD28" s="9"/>
      <c r="AE28" s="9"/>
      <c r="AF28" s="9"/>
      <c r="AG28" s="9"/>
      <c r="AH28" s="18"/>
      <c r="AI28" s="13"/>
      <c r="AJ28" s="13"/>
    </row>
    <row r="29" spans="1:44" ht="20.100000000000001" hidden="1" customHeight="1" outlineLevel="1" x14ac:dyDescent="0.25">
      <c r="A29" s="15">
        <v>1</v>
      </c>
      <c r="B29" s="16"/>
      <c r="C29" s="25"/>
      <c r="D29" s="26"/>
      <c r="E29" s="44"/>
      <c r="F29" s="27"/>
      <c r="G29" s="27"/>
      <c r="H29" s="28"/>
      <c r="I29" s="29"/>
      <c r="J29" s="42"/>
      <c r="K29" s="33"/>
      <c r="L29" s="25"/>
      <c r="M29" s="30"/>
      <c r="N29" s="31"/>
      <c r="O29" s="30"/>
      <c r="P29" s="32"/>
      <c r="Q29" s="32"/>
      <c r="R29" s="33"/>
      <c r="S29" s="33"/>
      <c r="T29" s="33"/>
      <c r="U29" s="21">
        <f t="shared" ref="U29:U30" si="31">SUM(R29:T29)</f>
        <v>0</v>
      </c>
      <c r="V29" s="33"/>
      <c r="W29" s="33"/>
      <c r="X29" s="33"/>
      <c r="Y29" s="21">
        <f t="shared" ref="Y29:Y30" si="32">SUM(V29:X29)</f>
        <v>0</v>
      </c>
      <c r="Z29" s="33"/>
      <c r="AA29" s="33"/>
      <c r="AB29" s="33"/>
      <c r="AC29" s="18">
        <f>SUM(Z29:AB29)</f>
        <v>0</v>
      </c>
      <c r="AD29" s="33"/>
      <c r="AE29" s="17"/>
      <c r="AF29" s="17"/>
      <c r="AG29" s="18">
        <f>SUM(AD29:AF29)</f>
        <v>0</v>
      </c>
      <c r="AH29" s="18">
        <f>SUM(U29,Y29,AC29,AG29)</f>
        <v>0</v>
      </c>
      <c r="AI29" s="19">
        <f>IF(ISERROR(AH29/$J$23),0,AH29/$J$23)</f>
        <v>0</v>
      </c>
      <c r="AJ29" s="20" t="str">
        <f>IF(ISERROR(AH29/#REF!),"-",AH29/#REF!)</f>
        <v>-</v>
      </c>
      <c r="AK29" s="1"/>
      <c r="AL29" s="1"/>
      <c r="AM29" s="1"/>
      <c r="AN29" s="1"/>
      <c r="AO29" s="1"/>
      <c r="AP29" s="1"/>
      <c r="AQ29" s="1"/>
      <c r="AR29" s="3"/>
    </row>
    <row r="30" spans="1:44" ht="20.100000000000001" hidden="1" customHeight="1" outlineLevel="1" x14ac:dyDescent="0.25">
      <c r="A30" s="15">
        <v>2</v>
      </c>
      <c r="B30" s="16"/>
      <c r="C30" s="25"/>
      <c r="D30" s="26"/>
      <c r="E30" s="44"/>
      <c r="F30" s="27"/>
      <c r="G30" s="27"/>
      <c r="H30" s="28"/>
      <c r="I30" s="29"/>
      <c r="J30" s="42"/>
      <c r="K30" s="33"/>
      <c r="L30" s="25"/>
      <c r="M30" s="30"/>
      <c r="N30" s="31"/>
      <c r="O30" s="30"/>
      <c r="P30" s="32"/>
      <c r="Q30" s="32"/>
      <c r="R30" s="33"/>
      <c r="S30" s="33"/>
      <c r="T30" s="33"/>
      <c r="U30" s="21">
        <f t="shared" si="31"/>
        <v>0</v>
      </c>
      <c r="V30" s="33"/>
      <c r="W30" s="21"/>
      <c r="X30" s="33"/>
      <c r="Y30" s="21">
        <f t="shared" si="32"/>
        <v>0</v>
      </c>
      <c r="Z30" s="17"/>
      <c r="AA30" s="17"/>
      <c r="AB30" s="17"/>
      <c r="AC30" s="18">
        <f t="shared" ref="AC30" si="33">SUM(Z30:AB30)</f>
        <v>0</v>
      </c>
      <c r="AD30" s="17"/>
      <c r="AE30" s="17"/>
      <c r="AF30" s="17"/>
      <c r="AG30" s="18">
        <f t="shared" ref="AG30" si="34">SUM(AD30:AF30)</f>
        <v>0</v>
      </c>
      <c r="AH30" s="18">
        <f t="shared" ref="AH30" si="35">SUM(U30,Y30,AC30,AG30)</f>
        <v>0</v>
      </c>
      <c r="AI30" s="19">
        <f>IF(ISERROR(AH30/$J$23),0,AH30/$J$23)</f>
        <v>0</v>
      </c>
      <c r="AJ30" s="20" t="str">
        <f>IF(ISERROR(AH30/#REF!),"-",AH30/#REF!)</f>
        <v>-</v>
      </c>
      <c r="AK30" s="1"/>
      <c r="AL30" s="1"/>
      <c r="AM30" s="1"/>
      <c r="AN30" s="1"/>
      <c r="AO30" s="1"/>
      <c r="AP30" s="1"/>
      <c r="AQ30" s="1"/>
      <c r="AR30" s="3"/>
    </row>
    <row r="31" spans="1:44" ht="20.100000000000001" customHeight="1" collapsed="1" x14ac:dyDescent="0.25">
      <c r="A31" s="98" t="s">
        <v>52</v>
      </c>
      <c r="B31" s="99"/>
      <c r="C31" s="99"/>
      <c r="D31" s="99"/>
      <c r="E31" s="99"/>
      <c r="F31" s="53"/>
      <c r="G31" s="53"/>
      <c r="H31" s="53"/>
      <c r="I31" s="54"/>
      <c r="J31" s="55">
        <f>SUM(J29:J30)</f>
        <v>0</v>
      </c>
      <c r="K31" s="55">
        <f>SUM(K29:K30)</f>
        <v>0</v>
      </c>
      <c r="L31" s="53"/>
      <c r="M31" s="55">
        <f>SUM(M29:M30)</f>
        <v>0</v>
      </c>
      <c r="N31" s="55">
        <f>SUM(N29:N30)</f>
        <v>0</v>
      </c>
      <c r="O31" s="55">
        <f>SUM(O29:O30)</f>
        <v>0</v>
      </c>
      <c r="P31" s="56"/>
      <c r="Q31" s="57"/>
      <c r="R31" s="55">
        <f t="shared" ref="R31:AI31" si="36">SUM(R29:R30)</f>
        <v>0</v>
      </c>
      <c r="S31" s="55">
        <f t="shared" si="36"/>
        <v>0</v>
      </c>
      <c r="T31" s="55">
        <f t="shared" si="36"/>
        <v>0</v>
      </c>
      <c r="U31" s="55">
        <f t="shared" si="36"/>
        <v>0</v>
      </c>
      <c r="V31" s="55">
        <f t="shared" si="36"/>
        <v>0</v>
      </c>
      <c r="W31" s="55">
        <f t="shared" si="36"/>
        <v>0</v>
      </c>
      <c r="X31" s="55">
        <f t="shared" si="36"/>
        <v>0</v>
      </c>
      <c r="Y31" s="55">
        <f t="shared" si="36"/>
        <v>0</v>
      </c>
      <c r="Z31" s="55">
        <f t="shared" si="36"/>
        <v>0</v>
      </c>
      <c r="AA31" s="55">
        <f t="shared" si="36"/>
        <v>0</v>
      </c>
      <c r="AB31" s="55">
        <f t="shared" si="36"/>
        <v>0</v>
      </c>
      <c r="AC31" s="55">
        <f t="shared" si="36"/>
        <v>0</v>
      </c>
      <c r="AD31" s="55">
        <f t="shared" si="36"/>
        <v>0</v>
      </c>
      <c r="AE31" s="55">
        <f t="shared" si="36"/>
        <v>0</v>
      </c>
      <c r="AF31" s="55">
        <f t="shared" si="36"/>
        <v>0</v>
      </c>
      <c r="AG31" s="55">
        <f t="shared" si="36"/>
        <v>0</v>
      </c>
      <c r="AH31" s="55">
        <f t="shared" si="36"/>
        <v>0</v>
      </c>
      <c r="AI31" s="58">
        <f t="shared" si="36"/>
        <v>0</v>
      </c>
      <c r="AJ31" s="58">
        <f>IF(ISERROR(AH31/#REF!),0,AH31/#REF!)</f>
        <v>0</v>
      </c>
      <c r="AK31" s="1"/>
      <c r="AL31" s="46"/>
      <c r="AM31" s="1"/>
      <c r="AN31" s="1"/>
      <c r="AO31" s="1"/>
      <c r="AP31" s="1"/>
      <c r="AQ31" s="1"/>
      <c r="AR31" s="3"/>
    </row>
    <row r="32" spans="1:44" ht="20.100000000000001" customHeight="1" x14ac:dyDescent="0.25">
      <c r="A32" s="95" t="s">
        <v>53</v>
      </c>
      <c r="B32" s="96"/>
      <c r="C32" s="96"/>
      <c r="D32" s="96"/>
      <c r="E32" s="97"/>
      <c r="F32" s="5"/>
      <c r="G32" s="6"/>
      <c r="H32" s="7"/>
      <c r="I32" s="7"/>
      <c r="J32" s="8"/>
      <c r="K32" s="9"/>
      <c r="L32" s="10"/>
      <c r="M32" s="11"/>
      <c r="N32" s="11"/>
      <c r="O32" s="11"/>
      <c r="P32" s="6"/>
      <c r="Q32" s="12"/>
      <c r="R32" s="9"/>
      <c r="S32" s="9"/>
      <c r="T32" s="9"/>
      <c r="U32" s="9"/>
      <c r="V32" s="9"/>
      <c r="W32" s="9"/>
      <c r="X32" s="9"/>
      <c r="Y32" s="9"/>
      <c r="Z32" s="9"/>
      <c r="AA32" s="9"/>
      <c r="AB32" s="9"/>
      <c r="AC32" s="9"/>
      <c r="AD32" s="9"/>
      <c r="AE32" s="9"/>
      <c r="AF32" s="9"/>
      <c r="AG32" s="9"/>
      <c r="AH32" s="18"/>
      <c r="AI32" s="13"/>
      <c r="AJ32" s="13"/>
    </row>
    <row r="33" spans="1:44" ht="20.100000000000001" hidden="1" customHeight="1" outlineLevel="1" x14ac:dyDescent="0.25">
      <c r="A33" s="15">
        <v>1</v>
      </c>
      <c r="B33" s="16"/>
      <c r="C33" s="25"/>
      <c r="D33" s="26"/>
      <c r="E33" s="44"/>
      <c r="F33" s="27"/>
      <c r="G33" s="27"/>
      <c r="H33" s="28"/>
      <c r="I33" s="29"/>
      <c r="J33" s="42"/>
      <c r="K33" s="33"/>
      <c r="L33" s="25"/>
      <c r="M33" s="30"/>
      <c r="N33" s="31"/>
      <c r="O33" s="30"/>
      <c r="P33" s="32"/>
      <c r="Q33" s="32"/>
      <c r="R33" s="33"/>
      <c r="S33" s="33"/>
      <c r="T33" s="33"/>
      <c r="U33" s="21">
        <f t="shared" ref="U33:U34" si="37">SUM(R33:T33)</f>
        <v>0</v>
      </c>
      <c r="V33" s="33"/>
      <c r="W33" s="33"/>
      <c r="X33" s="33"/>
      <c r="Y33" s="21">
        <f t="shared" ref="Y33:Y34" si="38">SUM(V33:X33)</f>
        <v>0</v>
      </c>
      <c r="Z33" s="33"/>
      <c r="AA33" s="33"/>
      <c r="AB33" s="33"/>
      <c r="AC33" s="18">
        <f>SUM(Z33:AB33)</f>
        <v>0</v>
      </c>
      <c r="AD33" s="33"/>
      <c r="AE33" s="17"/>
      <c r="AF33" s="17"/>
      <c r="AG33" s="18">
        <f>SUM(AD33:AF33)</f>
        <v>0</v>
      </c>
      <c r="AH33" s="18">
        <f>SUM(U33,Y33,AC33,AG33)</f>
        <v>0</v>
      </c>
      <c r="AI33" s="19">
        <f>IF(ISERROR(AH33/$J$23),0,AH33/$J$23)</f>
        <v>0</v>
      </c>
      <c r="AJ33" s="20" t="str">
        <f>IF(ISERROR(AH33/#REF!),"-",AH33/#REF!)</f>
        <v>-</v>
      </c>
      <c r="AK33" s="1"/>
      <c r="AL33" s="1"/>
      <c r="AM33" s="1"/>
      <c r="AN33" s="1"/>
      <c r="AO33" s="1"/>
      <c r="AP33" s="1"/>
      <c r="AQ33" s="1"/>
      <c r="AR33" s="3"/>
    </row>
    <row r="34" spans="1:44" ht="20.100000000000001" hidden="1" customHeight="1" outlineLevel="1" x14ac:dyDescent="0.25">
      <c r="A34" s="15">
        <v>2</v>
      </c>
      <c r="B34" s="16"/>
      <c r="C34" s="25"/>
      <c r="D34" s="26"/>
      <c r="E34" s="44"/>
      <c r="F34" s="27"/>
      <c r="G34" s="27"/>
      <c r="H34" s="28"/>
      <c r="I34" s="29"/>
      <c r="J34" s="42"/>
      <c r="K34" s="33"/>
      <c r="L34" s="25"/>
      <c r="M34" s="30"/>
      <c r="N34" s="31"/>
      <c r="O34" s="30"/>
      <c r="P34" s="32"/>
      <c r="Q34" s="32"/>
      <c r="R34" s="33"/>
      <c r="S34" s="33"/>
      <c r="T34" s="33"/>
      <c r="U34" s="21">
        <f t="shared" si="37"/>
        <v>0</v>
      </c>
      <c r="V34" s="33"/>
      <c r="W34" s="21"/>
      <c r="X34" s="33"/>
      <c r="Y34" s="21">
        <f t="shared" si="38"/>
        <v>0</v>
      </c>
      <c r="Z34" s="17"/>
      <c r="AA34" s="17"/>
      <c r="AB34" s="17"/>
      <c r="AC34" s="18">
        <f t="shared" ref="AC34" si="39">SUM(Z34:AB34)</f>
        <v>0</v>
      </c>
      <c r="AD34" s="17"/>
      <c r="AE34" s="17"/>
      <c r="AF34" s="17"/>
      <c r="AG34" s="18">
        <f t="shared" ref="AG34" si="40">SUM(AD34:AF34)</f>
        <v>0</v>
      </c>
      <c r="AH34" s="18">
        <f t="shared" ref="AH34" si="41">SUM(U34,Y34,AC34,AG34)</f>
        <v>0</v>
      </c>
      <c r="AI34" s="19">
        <f>IF(ISERROR(AH34/$J$23),0,AH34/$J$23)</f>
        <v>0</v>
      </c>
      <c r="AJ34" s="20" t="str">
        <f>IF(ISERROR(AH34/#REF!),"-",AH34/#REF!)</f>
        <v>-</v>
      </c>
      <c r="AK34" s="1"/>
      <c r="AL34" s="1"/>
      <c r="AM34" s="1"/>
      <c r="AN34" s="1"/>
      <c r="AO34" s="1"/>
      <c r="AP34" s="1"/>
      <c r="AQ34" s="1"/>
      <c r="AR34" s="3"/>
    </row>
    <row r="35" spans="1:44" ht="20.100000000000001" customHeight="1" collapsed="1" x14ac:dyDescent="0.25">
      <c r="A35" s="98" t="s">
        <v>54</v>
      </c>
      <c r="B35" s="99"/>
      <c r="C35" s="99"/>
      <c r="D35" s="99"/>
      <c r="E35" s="99"/>
      <c r="F35" s="53"/>
      <c r="G35" s="53"/>
      <c r="H35" s="53"/>
      <c r="I35" s="54"/>
      <c r="J35" s="55">
        <f>SUM(J33:J34)</f>
        <v>0</v>
      </c>
      <c r="K35" s="55">
        <f>SUM(K33:K34)</f>
        <v>0</v>
      </c>
      <c r="L35" s="53"/>
      <c r="M35" s="55">
        <f>SUM(M33:M34)</f>
        <v>0</v>
      </c>
      <c r="N35" s="55">
        <f>SUM(N33:N34)</f>
        <v>0</v>
      </c>
      <c r="O35" s="55">
        <f>SUM(O33:O34)</f>
        <v>0</v>
      </c>
      <c r="P35" s="56"/>
      <c r="Q35" s="57"/>
      <c r="R35" s="55">
        <f t="shared" ref="R35:AH35" si="42">SUM(R33:R34)</f>
        <v>0</v>
      </c>
      <c r="S35" s="55">
        <f t="shared" si="42"/>
        <v>0</v>
      </c>
      <c r="T35" s="55">
        <f t="shared" si="42"/>
        <v>0</v>
      </c>
      <c r="U35" s="55">
        <f t="shared" si="42"/>
        <v>0</v>
      </c>
      <c r="V35" s="55">
        <f t="shared" si="42"/>
        <v>0</v>
      </c>
      <c r="W35" s="55">
        <f t="shared" si="42"/>
        <v>0</v>
      </c>
      <c r="X35" s="55">
        <f t="shared" si="42"/>
        <v>0</v>
      </c>
      <c r="Y35" s="55">
        <f t="shared" si="42"/>
        <v>0</v>
      </c>
      <c r="Z35" s="55">
        <f t="shared" si="42"/>
        <v>0</v>
      </c>
      <c r="AA35" s="55">
        <f t="shared" si="42"/>
        <v>0</v>
      </c>
      <c r="AB35" s="55">
        <f t="shared" si="42"/>
        <v>0</v>
      </c>
      <c r="AC35" s="55">
        <f t="shared" si="42"/>
        <v>0</v>
      </c>
      <c r="AD35" s="55">
        <f t="shared" si="42"/>
        <v>0</v>
      </c>
      <c r="AE35" s="55">
        <f t="shared" si="42"/>
        <v>0</v>
      </c>
      <c r="AF35" s="55">
        <f t="shared" si="42"/>
        <v>0</v>
      </c>
      <c r="AG35" s="55">
        <f t="shared" si="42"/>
        <v>0</v>
      </c>
      <c r="AH35" s="55">
        <f t="shared" si="42"/>
        <v>0</v>
      </c>
      <c r="AI35" s="58">
        <f>IF(ISERROR(AH35/J35),0,AH35/J35)</f>
        <v>0</v>
      </c>
      <c r="AJ35" s="58">
        <f>IF(ISERROR(AH35/#REF!),0,AH35/#REF!)</f>
        <v>0</v>
      </c>
      <c r="AK35" s="1"/>
      <c r="AL35" s="46"/>
      <c r="AM35" s="1"/>
      <c r="AN35" s="1"/>
      <c r="AO35" s="1"/>
      <c r="AP35" s="1"/>
      <c r="AQ35" s="1"/>
      <c r="AR35" s="3"/>
    </row>
    <row r="36" spans="1:44" ht="20.100000000000001" customHeight="1" x14ac:dyDescent="0.25">
      <c r="A36" s="95" t="s">
        <v>55</v>
      </c>
      <c r="B36" s="96"/>
      <c r="C36" s="96"/>
      <c r="D36" s="96"/>
      <c r="E36" s="97"/>
      <c r="F36" s="5"/>
      <c r="G36" s="6"/>
      <c r="H36" s="7"/>
      <c r="I36" s="7"/>
      <c r="J36" s="8"/>
      <c r="K36" s="9"/>
      <c r="L36" s="10"/>
      <c r="M36" s="11"/>
      <c r="N36" s="11"/>
      <c r="O36" s="11"/>
      <c r="P36" s="6"/>
      <c r="Q36" s="12"/>
      <c r="R36" s="9"/>
      <c r="S36" s="9"/>
      <c r="T36" s="9"/>
      <c r="U36" s="9"/>
      <c r="V36" s="9"/>
      <c r="W36" s="9"/>
      <c r="X36" s="9"/>
      <c r="Y36" s="9"/>
      <c r="Z36" s="9"/>
      <c r="AA36" s="9"/>
      <c r="AB36" s="9"/>
      <c r="AC36" s="9"/>
      <c r="AD36" s="9"/>
      <c r="AE36" s="9"/>
      <c r="AF36" s="9"/>
      <c r="AG36" s="9"/>
      <c r="AH36" s="18"/>
      <c r="AI36" s="13"/>
      <c r="AJ36" s="13"/>
    </row>
    <row r="37" spans="1:44" ht="20.100000000000001" hidden="1" customHeight="1" outlineLevel="1" x14ac:dyDescent="0.25">
      <c r="A37" s="15">
        <v>1</v>
      </c>
      <c r="B37" s="16"/>
      <c r="C37" s="25"/>
      <c r="D37" s="26"/>
      <c r="E37" s="44"/>
      <c r="F37" s="27"/>
      <c r="G37" s="27"/>
      <c r="H37" s="28"/>
      <c r="I37" s="29"/>
      <c r="J37" s="42"/>
      <c r="K37" s="33"/>
      <c r="L37" s="25"/>
      <c r="M37" s="30"/>
      <c r="N37" s="31"/>
      <c r="O37" s="30"/>
      <c r="P37" s="32"/>
      <c r="Q37" s="32"/>
      <c r="R37" s="33"/>
      <c r="S37" s="33"/>
      <c r="T37" s="33"/>
      <c r="U37" s="21">
        <f t="shared" ref="U37:U38" si="43">SUM(R37:T37)</f>
        <v>0</v>
      </c>
      <c r="V37" s="33"/>
      <c r="W37" s="33"/>
      <c r="X37" s="33"/>
      <c r="Y37" s="21">
        <f t="shared" ref="Y37:Y38" si="44">SUM(V37:X37)</f>
        <v>0</v>
      </c>
      <c r="Z37" s="33"/>
      <c r="AA37" s="33"/>
      <c r="AB37" s="17"/>
      <c r="AC37" s="18">
        <f>SUM(Z37:AB37)</f>
        <v>0</v>
      </c>
      <c r="AD37" s="33"/>
      <c r="AE37" s="17"/>
      <c r="AF37" s="17"/>
      <c r="AG37" s="18">
        <f>SUM(AD37:AF37)</f>
        <v>0</v>
      </c>
      <c r="AH37" s="18">
        <f>SUM(U37,Y37,AC37,AG37)</f>
        <v>0</v>
      </c>
      <c r="AI37" s="19">
        <f>IF(ISERROR(AH37/$J$23),0,AH37/$J$23)</f>
        <v>0</v>
      </c>
      <c r="AJ37" s="20" t="str">
        <f>IF(ISERROR(AH37/#REF!),"-",AH37/#REF!)</f>
        <v>-</v>
      </c>
      <c r="AK37" s="1"/>
      <c r="AL37" s="1"/>
      <c r="AM37" s="1"/>
      <c r="AN37" s="1"/>
      <c r="AO37" s="1"/>
      <c r="AP37" s="1"/>
      <c r="AQ37" s="1"/>
      <c r="AR37" s="3"/>
    </row>
    <row r="38" spans="1:44" ht="20.100000000000001" hidden="1" customHeight="1" outlineLevel="1" x14ac:dyDescent="0.25">
      <c r="A38" s="15">
        <v>2</v>
      </c>
      <c r="B38" s="16"/>
      <c r="C38" s="25"/>
      <c r="D38" s="26"/>
      <c r="E38" s="44"/>
      <c r="F38" s="27"/>
      <c r="G38" s="27"/>
      <c r="H38" s="28"/>
      <c r="I38" s="29"/>
      <c r="J38" s="42"/>
      <c r="K38" s="33"/>
      <c r="L38" s="25"/>
      <c r="M38" s="30"/>
      <c r="N38" s="31"/>
      <c r="O38" s="30"/>
      <c r="P38" s="32"/>
      <c r="Q38" s="32"/>
      <c r="R38" s="33"/>
      <c r="S38" s="33"/>
      <c r="T38" s="33"/>
      <c r="U38" s="21">
        <f t="shared" si="43"/>
        <v>0</v>
      </c>
      <c r="V38" s="33"/>
      <c r="W38" s="21"/>
      <c r="X38" s="33"/>
      <c r="Y38" s="21">
        <f t="shared" si="44"/>
        <v>0</v>
      </c>
      <c r="Z38" s="17"/>
      <c r="AA38" s="17"/>
      <c r="AB38" s="17"/>
      <c r="AC38" s="18">
        <f t="shared" ref="AC38" si="45">SUM(Z38:AB38)</f>
        <v>0</v>
      </c>
      <c r="AD38" s="17"/>
      <c r="AE38" s="17"/>
      <c r="AF38" s="17"/>
      <c r="AG38" s="18">
        <f t="shared" ref="AG38" si="46">SUM(AD38:AF38)</f>
        <v>0</v>
      </c>
      <c r="AH38" s="18">
        <f t="shared" ref="AH38" si="47">SUM(U38,Y38,AC38,AG38)</f>
        <v>0</v>
      </c>
      <c r="AI38" s="19">
        <f>IF(ISERROR(AH38/$J$23),0,AH38/$J$23)</f>
        <v>0</v>
      </c>
      <c r="AJ38" s="20" t="str">
        <f>IF(ISERROR(AH38/#REF!),"-",AH38/#REF!)</f>
        <v>-</v>
      </c>
      <c r="AK38" s="1"/>
      <c r="AL38" s="1"/>
      <c r="AM38" s="1"/>
      <c r="AN38" s="1"/>
      <c r="AO38" s="1"/>
      <c r="AP38" s="1"/>
      <c r="AQ38" s="1"/>
      <c r="AR38" s="3"/>
    </row>
    <row r="39" spans="1:44" ht="20.100000000000001" customHeight="1" collapsed="1" x14ac:dyDescent="0.25">
      <c r="A39" s="98" t="s">
        <v>56</v>
      </c>
      <c r="B39" s="99"/>
      <c r="C39" s="99"/>
      <c r="D39" s="99"/>
      <c r="E39" s="99"/>
      <c r="F39" s="53"/>
      <c r="G39" s="53"/>
      <c r="H39" s="53"/>
      <c r="I39" s="54"/>
      <c r="J39" s="55">
        <f>SUM(J37:J38)</f>
        <v>0</v>
      </c>
      <c r="K39" s="55">
        <f>SUM(K37:K38)</f>
        <v>0</v>
      </c>
      <c r="L39" s="53"/>
      <c r="M39" s="55">
        <f>SUM(M37:M38)</f>
        <v>0</v>
      </c>
      <c r="N39" s="55">
        <f>SUM(N37:N38)</f>
        <v>0</v>
      </c>
      <c r="O39" s="55">
        <f>SUM(O37:O38)</f>
        <v>0</v>
      </c>
      <c r="P39" s="56"/>
      <c r="Q39" s="57"/>
      <c r="R39" s="55">
        <f t="shared" ref="R39:AH39" si="48">SUM(R37:R38)</f>
        <v>0</v>
      </c>
      <c r="S39" s="55">
        <f t="shared" si="48"/>
        <v>0</v>
      </c>
      <c r="T39" s="55">
        <f t="shared" si="48"/>
        <v>0</v>
      </c>
      <c r="U39" s="55">
        <f t="shared" si="48"/>
        <v>0</v>
      </c>
      <c r="V39" s="55">
        <f t="shared" si="48"/>
        <v>0</v>
      </c>
      <c r="W39" s="55">
        <f t="shared" si="48"/>
        <v>0</v>
      </c>
      <c r="X39" s="55">
        <f t="shared" si="48"/>
        <v>0</v>
      </c>
      <c r="Y39" s="55">
        <f t="shared" si="48"/>
        <v>0</v>
      </c>
      <c r="Z39" s="55">
        <f t="shared" si="48"/>
        <v>0</v>
      </c>
      <c r="AA39" s="55">
        <f t="shared" si="48"/>
        <v>0</v>
      </c>
      <c r="AB39" s="55">
        <f t="shared" si="48"/>
        <v>0</v>
      </c>
      <c r="AC39" s="55">
        <f t="shared" si="48"/>
        <v>0</v>
      </c>
      <c r="AD39" s="55">
        <f t="shared" si="48"/>
        <v>0</v>
      </c>
      <c r="AE39" s="55">
        <f t="shared" si="48"/>
        <v>0</v>
      </c>
      <c r="AF39" s="55">
        <f t="shared" si="48"/>
        <v>0</v>
      </c>
      <c r="AG39" s="55">
        <f t="shared" si="48"/>
        <v>0</v>
      </c>
      <c r="AH39" s="55">
        <f t="shared" si="48"/>
        <v>0</v>
      </c>
      <c r="AI39" s="58">
        <f>IF(ISERROR(AH39/J39),0,AH39/J39)</f>
        <v>0</v>
      </c>
      <c r="AJ39" s="58">
        <f>IF(ISERROR(AH39/#REF!),0,AH39/#REF!)</f>
        <v>0</v>
      </c>
      <c r="AK39" s="1"/>
      <c r="AL39" s="46"/>
      <c r="AM39" s="1"/>
      <c r="AN39" s="1"/>
      <c r="AO39" s="1"/>
      <c r="AP39" s="1"/>
      <c r="AQ39" s="1"/>
      <c r="AR39" s="3"/>
    </row>
    <row r="40" spans="1:44" ht="20.100000000000001" customHeight="1" x14ac:dyDescent="0.25">
      <c r="A40" s="95" t="s">
        <v>57</v>
      </c>
      <c r="B40" s="96"/>
      <c r="C40" s="96"/>
      <c r="D40" s="96"/>
      <c r="E40" s="97"/>
      <c r="F40" s="5"/>
      <c r="G40" s="6"/>
      <c r="H40" s="7"/>
      <c r="I40" s="7"/>
      <c r="J40" s="8"/>
      <c r="K40" s="9"/>
      <c r="L40" s="10"/>
      <c r="M40" s="11"/>
      <c r="N40" s="11"/>
      <c r="O40" s="11"/>
      <c r="P40" s="6"/>
      <c r="Q40" s="12"/>
      <c r="R40" s="9"/>
      <c r="S40" s="9"/>
      <c r="T40" s="9"/>
      <c r="U40" s="9"/>
      <c r="V40" s="9"/>
      <c r="W40" s="9"/>
      <c r="X40" s="9"/>
      <c r="Y40" s="9"/>
      <c r="Z40" s="9"/>
      <c r="AA40" s="9"/>
      <c r="AB40" s="9"/>
      <c r="AC40" s="9"/>
      <c r="AD40" s="9"/>
      <c r="AE40" s="9"/>
      <c r="AF40" s="9"/>
      <c r="AG40" s="9"/>
      <c r="AH40" s="18"/>
      <c r="AI40" s="13"/>
      <c r="AJ40" s="13"/>
    </row>
    <row r="41" spans="1:44" ht="20.100000000000001" hidden="1" customHeight="1" outlineLevel="1" x14ac:dyDescent="0.25">
      <c r="A41" s="15">
        <v>1</v>
      </c>
      <c r="B41" s="16"/>
      <c r="C41" s="25"/>
      <c r="D41" s="25"/>
      <c r="E41" s="44"/>
      <c r="F41" s="27"/>
      <c r="G41" s="27"/>
      <c r="H41" s="28"/>
      <c r="I41" s="29"/>
      <c r="J41" s="42"/>
      <c r="K41" s="33"/>
      <c r="L41" s="25"/>
      <c r="M41" s="30"/>
      <c r="N41" s="31"/>
      <c r="O41" s="30"/>
      <c r="P41" s="32"/>
      <c r="Q41" s="32"/>
      <c r="R41" s="33"/>
      <c r="S41" s="33"/>
      <c r="T41" s="33"/>
      <c r="U41" s="21">
        <f t="shared" ref="U41:U42" si="49">SUM(R41:T41)</f>
        <v>0</v>
      </c>
      <c r="V41" s="33"/>
      <c r="W41" s="33"/>
      <c r="X41" s="33"/>
      <c r="Y41" s="21">
        <f t="shared" ref="Y41:Y42" si="50">SUM(V41:X41)</f>
        <v>0</v>
      </c>
      <c r="Z41" s="33"/>
      <c r="AA41" s="33"/>
      <c r="AB41" s="33"/>
      <c r="AC41" s="18">
        <f>SUM(Z41:AB41)</f>
        <v>0</v>
      </c>
      <c r="AD41" s="33"/>
      <c r="AE41" s="17"/>
      <c r="AF41" s="17"/>
      <c r="AG41" s="18">
        <f>SUM(AD41:AF41)</f>
        <v>0</v>
      </c>
      <c r="AH41" s="18">
        <f>SUM(U41,Y41,AC41,AG41)</f>
        <v>0</v>
      </c>
      <c r="AI41" s="19">
        <f>IF(ISERROR(AH41/$J$23),0,AH41/$J$23)</f>
        <v>0</v>
      </c>
      <c r="AJ41" s="20" t="str">
        <f>IF(ISERROR(AH41/#REF!),"-",AH41/#REF!)</f>
        <v>-</v>
      </c>
      <c r="AK41" s="1"/>
      <c r="AL41" s="1"/>
      <c r="AM41" s="1"/>
      <c r="AN41" s="1"/>
      <c r="AO41" s="1"/>
      <c r="AP41" s="1"/>
      <c r="AQ41" s="1"/>
      <c r="AR41" s="3"/>
    </row>
    <row r="42" spans="1:44" ht="20.100000000000001" hidden="1" customHeight="1" outlineLevel="1" x14ac:dyDescent="0.25">
      <c r="A42" s="15">
        <v>2</v>
      </c>
      <c r="B42" s="16"/>
      <c r="C42" s="25"/>
      <c r="D42" s="26"/>
      <c r="E42" s="44"/>
      <c r="F42" s="27"/>
      <c r="G42" s="27"/>
      <c r="H42" s="28"/>
      <c r="I42" s="29"/>
      <c r="J42" s="42"/>
      <c r="K42" s="33"/>
      <c r="L42" s="25"/>
      <c r="M42" s="30"/>
      <c r="N42" s="31"/>
      <c r="O42" s="30"/>
      <c r="P42" s="32"/>
      <c r="Q42" s="32"/>
      <c r="R42" s="33"/>
      <c r="S42" s="33"/>
      <c r="T42" s="33"/>
      <c r="U42" s="21">
        <f t="shared" si="49"/>
        <v>0</v>
      </c>
      <c r="V42" s="33"/>
      <c r="W42" s="21"/>
      <c r="X42" s="33"/>
      <c r="Y42" s="21">
        <f t="shared" si="50"/>
        <v>0</v>
      </c>
      <c r="Z42" s="17"/>
      <c r="AA42" s="17"/>
      <c r="AB42" s="17"/>
      <c r="AC42" s="18">
        <f t="shared" ref="AC42" si="51">SUM(Z42:AB42)</f>
        <v>0</v>
      </c>
      <c r="AD42" s="17"/>
      <c r="AE42" s="17"/>
      <c r="AF42" s="17"/>
      <c r="AG42" s="18">
        <f t="shared" ref="AG42" si="52">SUM(AD42:AF42)</f>
        <v>0</v>
      </c>
      <c r="AH42" s="18">
        <f t="shared" ref="AH42" si="53">SUM(U42,Y42,AC42,AG42)</f>
        <v>0</v>
      </c>
      <c r="AI42" s="19">
        <f>IF(ISERROR(AH42/$J$23),0,AH42/$J$23)</f>
        <v>0</v>
      </c>
      <c r="AJ42" s="20" t="str">
        <f>IF(ISERROR(AH42/#REF!),"-",AH42/#REF!)</f>
        <v>-</v>
      </c>
      <c r="AK42" s="1"/>
      <c r="AL42" s="1"/>
      <c r="AM42" s="1"/>
      <c r="AN42" s="1"/>
      <c r="AO42" s="1"/>
      <c r="AP42" s="1"/>
      <c r="AQ42" s="1"/>
      <c r="AR42" s="3"/>
    </row>
    <row r="43" spans="1:44" ht="20.100000000000001" customHeight="1" collapsed="1" x14ac:dyDescent="0.25">
      <c r="A43" s="98" t="s">
        <v>58</v>
      </c>
      <c r="B43" s="99"/>
      <c r="C43" s="99"/>
      <c r="D43" s="99"/>
      <c r="E43" s="99"/>
      <c r="F43" s="53"/>
      <c r="G43" s="53"/>
      <c r="H43" s="53"/>
      <c r="I43" s="54"/>
      <c r="J43" s="55">
        <f>SUM(J41:J42)</f>
        <v>0</v>
      </c>
      <c r="K43" s="55">
        <f>SUM(K41:K42)</f>
        <v>0</v>
      </c>
      <c r="L43" s="53"/>
      <c r="M43" s="55">
        <f>SUM(M41:M42)</f>
        <v>0</v>
      </c>
      <c r="N43" s="55">
        <f>SUM(N41:N42)</f>
        <v>0</v>
      </c>
      <c r="O43" s="55">
        <f>SUM(O41:O42)</f>
        <v>0</v>
      </c>
      <c r="P43" s="56"/>
      <c r="Q43" s="57"/>
      <c r="R43" s="55">
        <f t="shared" ref="R43:AH43" si="54">SUM(R41:R42)</f>
        <v>0</v>
      </c>
      <c r="S43" s="55">
        <f t="shared" si="54"/>
        <v>0</v>
      </c>
      <c r="T43" s="55">
        <f t="shared" si="54"/>
        <v>0</v>
      </c>
      <c r="U43" s="55">
        <f t="shared" si="54"/>
        <v>0</v>
      </c>
      <c r="V43" s="55">
        <f t="shared" si="54"/>
        <v>0</v>
      </c>
      <c r="W43" s="55">
        <f t="shared" si="54"/>
        <v>0</v>
      </c>
      <c r="X43" s="55">
        <f t="shared" si="54"/>
        <v>0</v>
      </c>
      <c r="Y43" s="55">
        <f t="shared" si="54"/>
        <v>0</v>
      </c>
      <c r="Z43" s="55">
        <f t="shared" si="54"/>
        <v>0</v>
      </c>
      <c r="AA43" s="55">
        <f t="shared" si="54"/>
        <v>0</v>
      </c>
      <c r="AB43" s="55">
        <f t="shared" si="54"/>
        <v>0</v>
      </c>
      <c r="AC43" s="55">
        <f t="shared" si="54"/>
        <v>0</v>
      </c>
      <c r="AD43" s="55">
        <f t="shared" si="54"/>
        <v>0</v>
      </c>
      <c r="AE43" s="55">
        <f t="shared" si="54"/>
        <v>0</v>
      </c>
      <c r="AF43" s="55">
        <f t="shared" si="54"/>
        <v>0</v>
      </c>
      <c r="AG43" s="55">
        <f t="shared" si="54"/>
        <v>0</v>
      </c>
      <c r="AH43" s="55">
        <f t="shared" si="54"/>
        <v>0</v>
      </c>
      <c r="AI43" s="58">
        <f>IF(ISERROR(AH43/J43),0,AH43/J43)</f>
        <v>0</v>
      </c>
      <c r="AJ43" s="58">
        <f>IF(ISERROR(AH43/#REF!),0,AH43/#REF!)</f>
        <v>0</v>
      </c>
      <c r="AK43" s="1"/>
      <c r="AL43" s="46"/>
      <c r="AM43" s="1"/>
      <c r="AN43" s="1"/>
      <c r="AO43" s="1"/>
      <c r="AP43" s="1"/>
      <c r="AQ43" s="1"/>
      <c r="AR43" s="3"/>
    </row>
    <row r="44" spans="1:44" ht="20.100000000000001" customHeight="1" x14ac:dyDescent="0.25">
      <c r="A44" s="95" t="s">
        <v>59</v>
      </c>
      <c r="B44" s="96"/>
      <c r="C44" s="96"/>
      <c r="D44" s="96"/>
      <c r="E44" s="97"/>
      <c r="F44" s="5"/>
      <c r="G44" s="6"/>
      <c r="H44" s="7"/>
      <c r="I44" s="7"/>
      <c r="J44" s="8"/>
      <c r="K44" s="9"/>
      <c r="L44" s="10"/>
      <c r="M44" s="11"/>
      <c r="N44" s="11"/>
      <c r="O44" s="11"/>
      <c r="P44" s="6"/>
      <c r="Q44" s="12"/>
      <c r="R44" s="9"/>
      <c r="S44" s="9"/>
      <c r="T44" s="9"/>
      <c r="U44" s="9"/>
      <c r="V44" s="9"/>
      <c r="W44" s="9"/>
      <c r="X44" s="9"/>
      <c r="Y44" s="9"/>
      <c r="Z44" s="9"/>
      <c r="AA44" s="9"/>
      <c r="AB44" s="9"/>
      <c r="AC44" s="9"/>
      <c r="AD44" s="9"/>
      <c r="AE44" s="9"/>
      <c r="AF44" s="9"/>
      <c r="AG44" s="9"/>
      <c r="AH44" s="18"/>
      <c r="AI44" s="13"/>
      <c r="AJ44" s="13"/>
    </row>
    <row r="45" spans="1:44" ht="20.100000000000001" hidden="1" customHeight="1" outlineLevel="1" x14ac:dyDescent="0.25">
      <c r="A45" s="15">
        <v>1</v>
      </c>
      <c r="B45" s="16"/>
      <c r="C45" s="25"/>
      <c r="D45" s="26"/>
      <c r="E45" s="44"/>
      <c r="F45" s="27"/>
      <c r="G45" s="27"/>
      <c r="H45" s="28"/>
      <c r="I45" s="29"/>
      <c r="J45" s="42"/>
      <c r="K45" s="33"/>
      <c r="L45" s="25"/>
      <c r="M45" s="30"/>
      <c r="N45" s="31"/>
      <c r="O45" s="30"/>
      <c r="P45" s="32"/>
      <c r="Q45" s="32"/>
      <c r="R45" s="33"/>
      <c r="S45" s="33"/>
      <c r="T45" s="33"/>
      <c r="U45" s="21">
        <f t="shared" ref="U45:U46" si="55">SUM(R45:T45)</f>
        <v>0</v>
      </c>
      <c r="V45" s="33"/>
      <c r="W45" s="33"/>
      <c r="X45" s="33"/>
      <c r="Y45" s="21">
        <f t="shared" ref="Y45:Y46" si="56">SUM(V45:X45)</f>
        <v>0</v>
      </c>
      <c r="Z45" s="33"/>
      <c r="AA45" s="33"/>
      <c r="AB45" s="33"/>
      <c r="AC45" s="18">
        <f>SUM(Z45:AB45)</f>
        <v>0</v>
      </c>
      <c r="AD45" s="33"/>
      <c r="AE45" s="17"/>
      <c r="AF45" s="17"/>
      <c r="AG45" s="18">
        <f>SUM(AD45:AF45)</f>
        <v>0</v>
      </c>
      <c r="AH45" s="18">
        <f>SUM(U45,Y45,AC45,AG45)</f>
        <v>0</v>
      </c>
      <c r="AI45" s="19">
        <f>IF(ISERROR(AH45/$J$23),0,AH45/$J$23)</f>
        <v>0</v>
      </c>
      <c r="AJ45" s="20" t="str">
        <f>IF(ISERROR(AH45/#REF!),"-",AH45/#REF!)</f>
        <v>-</v>
      </c>
      <c r="AK45" s="1"/>
      <c r="AL45" s="1"/>
      <c r="AM45" s="1"/>
      <c r="AN45" s="1"/>
      <c r="AO45" s="1"/>
      <c r="AP45" s="1"/>
      <c r="AQ45" s="1"/>
      <c r="AR45" s="3"/>
    </row>
    <row r="46" spans="1:44" ht="20.100000000000001" hidden="1" customHeight="1" outlineLevel="1" x14ac:dyDescent="0.25">
      <c r="A46" s="15">
        <v>2</v>
      </c>
      <c r="B46" s="16"/>
      <c r="C46" s="25"/>
      <c r="D46" s="26"/>
      <c r="E46" s="44"/>
      <c r="F46" s="27"/>
      <c r="G46" s="27"/>
      <c r="H46" s="28"/>
      <c r="I46" s="29"/>
      <c r="J46" s="42"/>
      <c r="K46" s="33"/>
      <c r="L46" s="25"/>
      <c r="M46" s="30"/>
      <c r="N46" s="31"/>
      <c r="O46" s="30"/>
      <c r="P46" s="32"/>
      <c r="Q46" s="32"/>
      <c r="R46" s="33"/>
      <c r="S46" s="33"/>
      <c r="T46" s="33"/>
      <c r="U46" s="21">
        <f t="shared" si="55"/>
        <v>0</v>
      </c>
      <c r="V46" s="33"/>
      <c r="W46" s="21"/>
      <c r="X46" s="33"/>
      <c r="Y46" s="21">
        <f t="shared" si="56"/>
        <v>0</v>
      </c>
      <c r="Z46" s="17"/>
      <c r="AA46" s="17"/>
      <c r="AB46" s="17"/>
      <c r="AC46" s="18">
        <f t="shared" ref="AC46" si="57">SUM(Z46:AB46)</f>
        <v>0</v>
      </c>
      <c r="AD46" s="17"/>
      <c r="AE46" s="17"/>
      <c r="AF46" s="17"/>
      <c r="AG46" s="18">
        <f t="shared" ref="AG46" si="58">SUM(AD46:AF46)</f>
        <v>0</v>
      </c>
      <c r="AH46" s="18">
        <f t="shared" ref="AH46" si="59">SUM(U46,Y46,AC46,AG46)</f>
        <v>0</v>
      </c>
      <c r="AI46" s="19">
        <f>IF(ISERROR(AH46/$J$23),0,AH46/$J$23)</f>
        <v>0</v>
      </c>
      <c r="AJ46" s="20" t="str">
        <f>IF(ISERROR(AH46/#REF!),"-",AH46/#REF!)</f>
        <v>-</v>
      </c>
      <c r="AK46" s="1"/>
      <c r="AL46" s="1"/>
      <c r="AM46" s="1"/>
      <c r="AN46" s="1"/>
      <c r="AO46" s="1"/>
      <c r="AP46" s="1"/>
      <c r="AQ46" s="1"/>
      <c r="AR46" s="3"/>
    </row>
    <row r="47" spans="1:44" ht="20.100000000000001" customHeight="1" collapsed="1" x14ac:dyDescent="0.25">
      <c r="A47" s="98" t="s">
        <v>60</v>
      </c>
      <c r="B47" s="99"/>
      <c r="C47" s="99"/>
      <c r="D47" s="99"/>
      <c r="E47" s="99"/>
      <c r="F47" s="53"/>
      <c r="G47" s="53"/>
      <c r="H47" s="53"/>
      <c r="I47" s="54"/>
      <c r="J47" s="55">
        <f>SUM(J45:J46)</f>
        <v>0</v>
      </c>
      <c r="K47" s="55">
        <f>SUM(K45:K46)</f>
        <v>0</v>
      </c>
      <c r="L47" s="53"/>
      <c r="M47" s="55">
        <f>SUM(M45:M46)</f>
        <v>0</v>
      </c>
      <c r="N47" s="55">
        <f>SUM(N45:N46)</f>
        <v>0</v>
      </c>
      <c r="O47" s="55">
        <f>SUM(O45:O46)</f>
        <v>0</v>
      </c>
      <c r="P47" s="56"/>
      <c r="Q47" s="57"/>
      <c r="R47" s="55">
        <f t="shared" ref="R47:AH47" si="60">SUM(R45:R46)</f>
        <v>0</v>
      </c>
      <c r="S47" s="55">
        <f t="shared" si="60"/>
        <v>0</v>
      </c>
      <c r="T47" s="55">
        <f t="shared" si="60"/>
        <v>0</v>
      </c>
      <c r="U47" s="55">
        <f t="shared" si="60"/>
        <v>0</v>
      </c>
      <c r="V47" s="55">
        <f t="shared" si="60"/>
        <v>0</v>
      </c>
      <c r="W47" s="55">
        <f t="shared" si="60"/>
        <v>0</v>
      </c>
      <c r="X47" s="55">
        <f t="shared" si="60"/>
        <v>0</v>
      </c>
      <c r="Y47" s="55">
        <f t="shared" si="60"/>
        <v>0</v>
      </c>
      <c r="Z47" s="55">
        <f t="shared" si="60"/>
        <v>0</v>
      </c>
      <c r="AA47" s="55">
        <f t="shared" si="60"/>
        <v>0</v>
      </c>
      <c r="AB47" s="55">
        <f t="shared" si="60"/>
        <v>0</v>
      </c>
      <c r="AC47" s="55">
        <f t="shared" si="60"/>
        <v>0</v>
      </c>
      <c r="AD47" s="55">
        <f t="shared" si="60"/>
        <v>0</v>
      </c>
      <c r="AE47" s="55">
        <f t="shared" si="60"/>
        <v>0</v>
      </c>
      <c r="AF47" s="55">
        <f t="shared" si="60"/>
        <v>0</v>
      </c>
      <c r="AG47" s="55">
        <f t="shared" si="60"/>
        <v>0</v>
      </c>
      <c r="AH47" s="55">
        <f t="shared" si="60"/>
        <v>0</v>
      </c>
      <c r="AI47" s="58">
        <f>IF(ISERROR(AH47/J47),0,AH47/J47)</f>
        <v>0</v>
      </c>
      <c r="AJ47" s="58">
        <f>IF(ISERROR(AH47/#REF!),0,AH47/#REF!)</f>
        <v>0</v>
      </c>
      <c r="AK47" s="1"/>
      <c r="AL47" s="46"/>
      <c r="AM47" s="1"/>
      <c r="AN47" s="1"/>
      <c r="AO47" s="1"/>
      <c r="AP47" s="1"/>
      <c r="AQ47" s="1"/>
      <c r="AR47" s="3"/>
    </row>
    <row r="48" spans="1:44" ht="20.100000000000001" customHeight="1" x14ac:dyDescent="0.25">
      <c r="A48" s="95" t="s">
        <v>61</v>
      </c>
      <c r="B48" s="96"/>
      <c r="C48" s="96"/>
      <c r="D48" s="96"/>
      <c r="E48" s="97"/>
      <c r="F48" s="5"/>
      <c r="G48" s="6"/>
      <c r="H48" s="7"/>
      <c r="I48" s="7"/>
      <c r="J48" s="8"/>
      <c r="K48" s="9"/>
      <c r="L48" s="10"/>
      <c r="M48" s="11"/>
      <c r="N48" s="11"/>
      <c r="O48" s="11"/>
      <c r="P48" s="6"/>
      <c r="Q48" s="12"/>
      <c r="R48" s="9"/>
      <c r="S48" s="9"/>
      <c r="T48" s="9"/>
      <c r="U48" s="9"/>
      <c r="V48" s="9"/>
      <c r="W48" s="9"/>
      <c r="X48" s="9"/>
      <c r="Y48" s="9"/>
      <c r="Z48" s="9"/>
      <c r="AA48" s="9"/>
      <c r="AB48" s="9"/>
      <c r="AC48" s="9"/>
      <c r="AD48" s="9"/>
      <c r="AE48" s="9"/>
      <c r="AF48" s="9"/>
      <c r="AG48" s="9"/>
      <c r="AH48" s="18"/>
      <c r="AI48" s="13"/>
      <c r="AJ48" s="13"/>
    </row>
    <row r="49" spans="1:44" ht="20.100000000000001" hidden="1" customHeight="1" outlineLevel="1" x14ac:dyDescent="0.25">
      <c r="A49" s="16">
        <v>1</v>
      </c>
      <c r="B49" s="22"/>
      <c r="C49" s="25"/>
      <c r="D49" s="26"/>
      <c r="E49" s="44"/>
      <c r="F49" s="27"/>
      <c r="G49" s="27"/>
      <c r="H49" s="28"/>
      <c r="I49" s="29"/>
      <c r="J49" s="42"/>
      <c r="K49" s="33"/>
      <c r="L49" s="25"/>
      <c r="M49" s="30"/>
      <c r="N49" s="31"/>
      <c r="O49" s="30"/>
      <c r="P49" s="32"/>
      <c r="Q49" s="32"/>
      <c r="R49" s="33"/>
      <c r="S49" s="33"/>
      <c r="T49" s="33"/>
      <c r="U49" s="21">
        <f t="shared" ref="U49:U50" si="61">SUM(R49:T49)</f>
        <v>0</v>
      </c>
      <c r="V49" s="33"/>
      <c r="W49" s="33"/>
      <c r="X49" s="33"/>
      <c r="Y49" s="21">
        <f t="shared" ref="Y49:Y50" si="62">SUM(V49:X49)</f>
        <v>0</v>
      </c>
      <c r="Z49" s="33"/>
      <c r="AA49" s="33"/>
      <c r="AB49" s="33"/>
      <c r="AC49" s="18">
        <f>SUM(Z49:AB49)</f>
        <v>0</v>
      </c>
      <c r="AD49" s="33"/>
      <c r="AE49" s="17"/>
      <c r="AF49" s="17"/>
      <c r="AG49" s="18">
        <f>SUM(AD49:AF49)</f>
        <v>0</v>
      </c>
      <c r="AH49" s="18">
        <f>SUM(U49,Y49,AC49,AG49)</f>
        <v>0</v>
      </c>
      <c r="AI49" s="19">
        <f>IF(ISERROR(AH49/$J$23),0,AH49/$J$23)</f>
        <v>0</v>
      </c>
      <c r="AJ49" s="20" t="str">
        <f>IF(ISERROR(AH49/#REF!),"-",AH49/#REF!)</f>
        <v>-</v>
      </c>
      <c r="AK49" s="1"/>
      <c r="AL49" s="1"/>
      <c r="AM49" s="1"/>
      <c r="AN49" s="1"/>
      <c r="AO49" s="1"/>
      <c r="AP49" s="1"/>
      <c r="AQ49" s="1"/>
      <c r="AR49" s="3"/>
    </row>
    <row r="50" spans="1:44" ht="20.100000000000001" hidden="1" customHeight="1" outlineLevel="1" x14ac:dyDescent="0.25">
      <c r="A50" s="16">
        <v>2</v>
      </c>
      <c r="B50" s="16"/>
      <c r="C50" s="25"/>
      <c r="D50" s="26"/>
      <c r="E50" s="44"/>
      <c r="F50" s="27"/>
      <c r="G50" s="27"/>
      <c r="H50" s="28"/>
      <c r="I50" s="29"/>
      <c r="J50" s="42"/>
      <c r="K50" s="33"/>
      <c r="L50" s="25"/>
      <c r="M50" s="30"/>
      <c r="N50" s="31"/>
      <c r="O50" s="30"/>
      <c r="P50" s="32"/>
      <c r="Q50" s="32"/>
      <c r="R50" s="33"/>
      <c r="S50" s="33"/>
      <c r="T50" s="33"/>
      <c r="U50" s="21">
        <f t="shared" si="61"/>
        <v>0</v>
      </c>
      <c r="V50" s="33"/>
      <c r="W50" s="21"/>
      <c r="X50" s="33"/>
      <c r="Y50" s="21">
        <f t="shared" si="62"/>
        <v>0</v>
      </c>
      <c r="Z50" s="17"/>
      <c r="AA50" s="17"/>
      <c r="AB50" s="17"/>
      <c r="AC50" s="18">
        <f t="shared" ref="AC50" si="63">SUM(Z50:AB50)</f>
        <v>0</v>
      </c>
      <c r="AD50" s="17"/>
      <c r="AE50" s="17"/>
      <c r="AF50" s="17"/>
      <c r="AG50" s="18">
        <f t="shared" ref="AG50" si="64">SUM(AD50:AF50)</f>
        <v>0</v>
      </c>
      <c r="AH50" s="18">
        <f t="shared" ref="AH50" si="65">SUM(U50,Y50,AC50,AG50)</f>
        <v>0</v>
      </c>
      <c r="AI50" s="19">
        <f>IF(ISERROR(AH50/$J$23),0,AH50/$J$23)</f>
        <v>0</v>
      </c>
      <c r="AJ50" s="20" t="str">
        <f>IF(ISERROR(AH50/#REF!),"-",AH50/#REF!)</f>
        <v>-</v>
      </c>
      <c r="AK50" s="1"/>
      <c r="AL50" s="1"/>
      <c r="AM50" s="1"/>
      <c r="AN50" s="1"/>
      <c r="AO50" s="1"/>
      <c r="AP50" s="1"/>
      <c r="AQ50" s="1"/>
      <c r="AR50" s="3"/>
    </row>
    <row r="51" spans="1:44" ht="20.100000000000001" customHeight="1" collapsed="1" x14ac:dyDescent="0.25">
      <c r="A51" s="98" t="s">
        <v>62</v>
      </c>
      <c r="B51" s="99"/>
      <c r="C51" s="99"/>
      <c r="D51" s="99"/>
      <c r="E51" s="99"/>
      <c r="F51" s="53"/>
      <c r="G51" s="53"/>
      <c r="H51" s="53"/>
      <c r="I51" s="54"/>
      <c r="J51" s="55">
        <f>SUM(J49:J50)</f>
        <v>0</v>
      </c>
      <c r="K51" s="55">
        <v>0</v>
      </c>
      <c r="L51" s="53"/>
      <c r="M51" s="55">
        <f>SUM(M49:M50)</f>
        <v>0</v>
      </c>
      <c r="N51" s="55">
        <f>SUM(N49:N50)</f>
        <v>0</v>
      </c>
      <c r="O51" s="55">
        <f>SUM(O49:O50)</f>
        <v>0</v>
      </c>
      <c r="P51" s="56"/>
      <c r="Q51" s="57"/>
      <c r="R51" s="55">
        <f t="shared" ref="R51:AH51" si="66">SUM(R49:R50)</f>
        <v>0</v>
      </c>
      <c r="S51" s="55">
        <f t="shared" si="66"/>
        <v>0</v>
      </c>
      <c r="T51" s="55">
        <f t="shared" si="66"/>
        <v>0</v>
      </c>
      <c r="U51" s="55">
        <f t="shared" si="66"/>
        <v>0</v>
      </c>
      <c r="V51" s="55">
        <f t="shared" si="66"/>
        <v>0</v>
      </c>
      <c r="W51" s="55">
        <f t="shared" si="66"/>
        <v>0</v>
      </c>
      <c r="X51" s="55">
        <f t="shared" si="66"/>
        <v>0</v>
      </c>
      <c r="Y51" s="55">
        <f t="shared" si="66"/>
        <v>0</v>
      </c>
      <c r="Z51" s="55">
        <f t="shared" si="66"/>
        <v>0</v>
      </c>
      <c r="AA51" s="55">
        <f t="shared" si="66"/>
        <v>0</v>
      </c>
      <c r="AB51" s="55">
        <f t="shared" si="66"/>
        <v>0</v>
      </c>
      <c r="AC51" s="55">
        <f t="shared" si="66"/>
        <v>0</v>
      </c>
      <c r="AD51" s="55">
        <f t="shared" si="66"/>
        <v>0</v>
      </c>
      <c r="AE51" s="55">
        <f t="shared" si="66"/>
        <v>0</v>
      </c>
      <c r="AF51" s="55">
        <f t="shared" si="66"/>
        <v>0</v>
      </c>
      <c r="AG51" s="55">
        <f t="shared" si="66"/>
        <v>0</v>
      </c>
      <c r="AH51" s="55">
        <f t="shared" si="66"/>
        <v>0</v>
      </c>
      <c r="AI51" s="58">
        <f>IF(ISERROR(AH51/J51),0,AH51/J51)</f>
        <v>0</v>
      </c>
      <c r="AJ51" s="58">
        <f>IF(ISERROR(AH51/#REF!),0,AH51/#REF!)</f>
        <v>0</v>
      </c>
      <c r="AK51" s="1"/>
      <c r="AL51" s="46"/>
      <c r="AM51" s="1"/>
      <c r="AN51" s="1"/>
      <c r="AO51" s="1"/>
      <c r="AP51" s="1"/>
      <c r="AQ51" s="1"/>
      <c r="AR51" s="3"/>
    </row>
    <row r="52" spans="1:44" ht="20.100000000000001" customHeight="1" x14ac:dyDescent="0.25">
      <c r="A52" s="95" t="s">
        <v>63</v>
      </c>
      <c r="B52" s="96"/>
      <c r="C52" s="96"/>
      <c r="D52" s="96"/>
      <c r="E52" s="97"/>
      <c r="F52" s="5"/>
      <c r="G52" s="6"/>
      <c r="H52" s="7"/>
      <c r="I52" s="7"/>
      <c r="J52" s="8"/>
      <c r="K52" s="9"/>
      <c r="L52" s="10"/>
      <c r="M52" s="11"/>
      <c r="N52" s="11"/>
      <c r="O52" s="11"/>
      <c r="P52" s="6"/>
      <c r="Q52" s="12"/>
      <c r="R52" s="9"/>
      <c r="S52" s="9"/>
      <c r="T52" s="9"/>
      <c r="U52" s="9"/>
      <c r="V52" s="9"/>
      <c r="W52" s="9"/>
      <c r="X52" s="9"/>
      <c r="Y52" s="9"/>
      <c r="Z52" s="9"/>
      <c r="AA52" s="9"/>
      <c r="AB52" s="9"/>
      <c r="AC52" s="9"/>
      <c r="AD52" s="9"/>
      <c r="AE52" s="9"/>
      <c r="AF52" s="9"/>
      <c r="AG52" s="9"/>
      <c r="AH52" s="18"/>
      <c r="AI52" s="13"/>
      <c r="AJ52" s="13"/>
    </row>
    <row r="53" spans="1:44" ht="20.100000000000001" hidden="1" customHeight="1" outlineLevel="1" x14ac:dyDescent="0.25">
      <c r="A53" s="15">
        <v>1</v>
      </c>
      <c r="B53" s="16"/>
      <c r="C53" s="25"/>
      <c r="D53" s="26"/>
      <c r="E53" s="44"/>
      <c r="F53" s="27"/>
      <c r="G53" s="27"/>
      <c r="H53" s="28"/>
      <c r="I53" s="29"/>
      <c r="J53" s="42"/>
      <c r="K53" s="33"/>
      <c r="L53" s="25"/>
      <c r="M53" s="30"/>
      <c r="N53" s="31"/>
      <c r="O53" s="30"/>
      <c r="P53" s="32"/>
      <c r="Q53" s="32"/>
      <c r="R53" s="33"/>
      <c r="S53" s="33"/>
      <c r="T53" s="33"/>
      <c r="U53" s="21">
        <f t="shared" ref="U53:U54" si="67">SUM(R53:T53)</f>
        <v>0</v>
      </c>
      <c r="V53" s="33"/>
      <c r="W53" s="33"/>
      <c r="X53" s="33"/>
      <c r="Y53" s="18">
        <f t="shared" ref="Y53:Y54" si="68">SUM(V53:X53)</f>
        <v>0</v>
      </c>
      <c r="Z53" s="33"/>
      <c r="AA53" s="33"/>
      <c r="AB53" s="33"/>
      <c r="AC53" s="18">
        <f>SUM(Z53:AB53)</f>
        <v>0</v>
      </c>
      <c r="AD53" s="33"/>
      <c r="AE53" s="17"/>
      <c r="AF53" s="17"/>
      <c r="AG53" s="18">
        <f>SUM(AD53:AF53)</f>
        <v>0</v>
      </c>
      <c r="AH53" s="18">
        <f>SUM(U53,Y53,AC53,AG53)</f>
        <v>0</v>
      </c>
      <c r="AI53" s="19">
        <f>IF(ISERROR(AH53/$J$23),0,AH53/$J$23)</f>
        <v>0</v>
      </c>
      <c r="AJ53" s="20" t="str">
        <f>IF(ISERROR(AH53/#REF!),"-",AH53/#REF!)</f>
        <v>-</v>
      </c>
      <c r="AK53" s="1"/>
      <c r="AL53" s="1"/>
      <c r="AM53" s="1"/>
      <c r="AN53" s="1"/>
      <c r="AO53" s="1"/>
      <c r="AP53" s="1"/>
      <c r="AQ53" s="1"/>
      <c r="AR53" s="3"/>
    </row>
    <row r="54" spans="1:44" ht="20.100000000000001" hidden="1" customHeight="1" outlineLevel="1" x14ac:dyDescent="0.25">
      <c r="A54" s="15">
        <v>2</v>
      </c>
      <c r="B54" s="16"/>
      <c r="C54" s="25"/>
      <c r="D54" s="26"/>
      <c r="E54" s="44"/>
      <c r="F54" s="27"/>
      <c r="G54" s="27"/>
      <c r="H54" s="28"/>
      <c r="I54" s="29"/>
      <c r="J54" s="42"/>
      <c r="K54" s="33"/>
      <c r="L54" s="25"/>
      <c r="M54" s="30"/>
      <c r="N54" s="31"/>
      <c r="O54" s="30"/>
      <c r="P54" s="32"/>
      <c r="Q54" s="32"/>
      <c r="R54" s="33"/>
      <c r="S54" s="33"/>
      <c r="T54" s="33"/>
      <c r="U54" s="21">
        <f t="shared" si="67"/>
        <v>0</v>
      </c>
      <c r="V54" s="33"/>
      <c r="W54" s="33"/>
      <c r="X54" s="33"/>
      <c r="Y54" s="18">
        <f t="shared" si="68"/>
        <v>0</v>
      </c>
      <c r="Z54" s="33"/>
      <c r="AA54" s="33"/>
      <c r="AB54" s="33"/>
      <c r="AC54" s="18">
        <f t="shared" ref="AC54" si="69">SUM(Z54:AB54)</f>
        <v>0</v>
      </c>
      <c r="AD54" s="33"/>
      <c r="AE54" s="17"/>
      <c r="AF54" s="17"/>
      <c r="AG54" s="18">
        <f t="shared" ref="AG54" si="70">SUM(AD54:AF54)</f>
        <v>0</v>
      </c>
      <c r="AH54" s="18">
        <f t="shared" ref="AH54" si="71">SUM(U54,Y54,AC54,AG54)</f>
        <v>0</v>
      </c>
      <c r="AI54" s="19">
        <f>IF(ISERROR(AH54/$J$23),0,AH54/$J$23)</f>
        <v>0</v>
      </c>
      <c r="AJ54" s="20" t="str">
        <f>IF(ISERROR(AH54/#REF!),"-",AH54/#REF!)</f>
        <v>-</v>
      </c>
      <c r="AK54" s="1"/>
      <c r="AL54" s="1"/>
      <c r="AM54" s="1"/>
      <c r="AN54" s="1"/>
      <c r="AO54" s="1"/>
      <c r="AP54" s="1"/>
      <c r="AQ54" s="1"/>
      <c r="AR54" s="3"/>
    </row>
    <row r="55" spans="1:44" ht="20.100000000000001" customHeight="1" collapsed="1" x14ac:dyDescent="0.25">
      <c r="A55" s="98" t="s">
        <v>86</v>
      </c>
      <c r="B55" s="99"/>
      <c r="C55" s="99"/>
      <c r="D55" s="99"/>
      <c r="E55" s="99"/>
      <c r="F55" s="53"/>
      <c r="G55" s="53"/>
      <c r="H55" s="53"/>
      <c r="I55" s="54"/>
      <c r="J55" s="55">
        <f>SUM(J53:J54)</f>
        <v>0</v>
      </c>
      <c r="K55" s="55">
        <f>SUM(K53:K54)</f>
        <v>0</v>
      </c>
      <c r="L55" s="53"/>
      <c r="M55" s="55">
        <f>SUM(M53:M54)</f>
        <v>0</v>
      </c>
      <c r="N55" s="55">
        <f t="shared" ref="N55:O55" si="72">SUM(N53:N54)</f>
        <v>0</v>
      </c>
      <c r="O55" s="55">
        <f t="shared" si="72"/>
        <v>0</v>
      </c>
      <c r="P55" s="56"/>
      <c r="Q55" s="57"/>
      <c r="R55" s="55">
        <f>SUM(R53:R54)</f>
        <v>0</v>
      </c>
      <c r="S55" s="55">
        <f t="shared" ref="S55:AH55" si="73">SUM(S53:S54)</f>
        <v>0</v>
      </c>
      <c r="T55" s="55">
        <f t="shared" si="73"/>
        <v>0</v>
      </c>
      <c r="U55" s="55">
        <f t="shared" si="73"/>
        <v>0</v>
      </c>
      <c r="V55" s="55">
        <f t="shared" si="73"/>
        <v>0</v>
      </c>
      <c r="W55" s="55">
        <f t="shared" si="73"/>
        <v>0</v>
      </c>
      <c r="X55" s="55">
        <f t="shared" si="73"/>
        <v>0</v>
      </c>
      <c r="Y55" s="55">
        <f t="shared" si="73"/>
        <v>0</v>
      </c>
      <c r="Z55" s="55">
        <f t="shared" si="73"/>
        <v>0</v>
      </c>
      <c r="AA55" s="55">
        <f t="shared" si="73"/>
        <v>0</v>
      </c>
      <c r="AB55" s="55">
        <f t="shared" si="73"/>
        <v>0</v>
      </c>
      <c r="AC55" s="55">
        <f t="shared" si="73"/>
        <v>0</v>
      </c>
      <c r="AD55" s="55">
        <f t="shared" si="73"/>
        <v>0</v>
      </c>
      <c r="AE55" s="55">
        <f t="shared" si="73"/>
        <v>0</v>
      </c>
      <c r="AF55" s="55">
        <f t="shared" si="73"/>
        <v>0</v>
      </c>
      <c r="AG55" s="55">
        <f t="shared" si="73"/>
        <v>0</v>
      </c>
      <c r="AH55" s="55">
        <f t="shared" si="73"/>
        <v>0</v>
      </c>
      <c r="AI55" s="58">
        <f>IF(ISERROR(AH55/J55),0,AH55/J55)</f>
        <v>0</v>
      </c>
      <c r="AJ55" s="58">
        <f>IF(ISERROR(AH55/#REF!),0,AH55/#REF!)</f>
        <v>0</v>
      </c>
      <c r="AK55" s="1"/>
      <c r="AL55" s="46"/>
      <c r="AM55" s="1"/>
      <c r="AN55" s="1"/>
      <c r="AO55" s="1"/>
      <c r="AP55" s="1"/>
      <c r="AQ55" s="1"/>
      <c r="AR55" s="3"/>
    </row>
    <row r="56" spans="1:44" ht="20.100000000000001" customHeight="1" x14ac:dyDescent="0.25">
      <c r="A56" s="95" t="s">
        <v>64</v>
      </c>
      <c r="B56" s="96"/>
      <c r="C56" s="96"/>
      <c r="D56" s="96"/>
      <c r="E56" s="97"/>
      <c r="F56" s="5"/>
      <c r="G56" s="6"/>
      <c r="H56" s="7"/>
      <c r="I56" s="7"/>
      <c r="J56" s="8"/>
      <c r="K56" s="9"/>
      <c r="L56" s="10"/>
      <c r="M56" s="11"/>
      <c r="N56" s="11"/>
      <c r="O56" s="11"/>
      <c r="P56" s="6"/>
      <c r="Q56" s="12"/>
      <c r="R56" s="9"/>
      <c r="S56" s="9"/>
      <c r="T56" s="9"/>
      <c r="U56" s="9"/>
      <c r="V56" s="9"/>
      <c r="W56" s="9"/>
      <c r="X56" s="9"/>
      <c r="Y56" s="9"/>
      <c r="Z56" s="9"/>
      <c r="AA56" s="9"/>
      <c r="AB56" s="9"/>
      <c r="AC56" s="9"/>
      <c r="AD56" s="9"/>
      <c r="AE56" s="9"/>
      <c r="AF56" s="9"/>
      <c r="AG56" s="9"/>
      <c r="AH56" s="18"/>
      <c r="AI56" s="13"/>
      <c r="AJ56" s="13"/>
    </row>
    <row r="57" spans="1:44" ht="20.100000000000001" hidden="1" customHeight="1" outlineLevel="1" x14ac:dyDescent="0.25">
      <c r="A57" s="15">
        <v>1</v>
      </c>
      <c r="B57" s="16"/>
      <c r="C57" s="25"/>
      <c r="D57" s="25"/>
      <c r="E57" s="44"/>
      <c r="F57" s="27"/>
      <c r="G57" s="27"/>
      <c r="H57" s="28"/>
      <c r="I57" s="29"/>
      <c r="J57" s="42"/>
      <c r="K57" s="33"/>
      <c r="L57" s="25"/>
      <c r="M57" s="30"/>
      <c r="N57" s="31"/>
      <c r="O57" s="30"/>
      <c r="P57" s="32"/>
      <c r="Q57" s="32"/>
      <c r="R57" s="33"/>
      <c r="S57" s="33"/>
      <c r="T57" s="33"/>
      <c r="U57" s="21">
        <f t="shared" ref="U57:U58" si="74">SUM(R57:T57)</f>
        <v>0</v>
      </c>
      <c r="V57" s="33"/>
      <c r="W57" s="33"/>
      <c r="X57" s="33"/>
      <c r="Y57" s="21">
        <f t="shared" ref="Y57:Y58" si="75">SUM(V57:X57)</f>
        <v>0</v>
      </c>
      <c r="Z57" s="33"/>
      <c r="AA57" s="33"/>
      <c r="AB57" s="33"/>
      <c r="AC57" s="18">
        <f>SUM(Z57:AB57)</f>
        <v>0</v>
      </c>
      <c r="AD57" s="33"/>
      <c r="AE57" s="17"/>
      <c r="AF57" s="17"/>
      <c r="AG57" s="18">
        <f>SUM(AD57:AF57)</f>
        <v>0</v>
      </c>
      <c r="AH57" s="18">
        <f>SUM(U57,Y57,AC57,AG57)</f>
        <v>0</v>
      </c>
      <c r="AI57" s="19">
        <f>IF(ISERROR(AH57/$J$23),0,AH57/$J$23)</f>
        <v>0</v>
      </c>
      <c r="AJ57" s="20" t="str">
        <f>IF(ISERROR(AH57/#REF!),"-",AH57/#REF!)</f>
        <v>-</v>
      </c>
      <c r="AK57" s="1"/>
      <c r="AL57" s="1"/>
      <c r="AM57" s="1"/>
      <c r="AN57" s="1"/>
      <c r="AO57" s="1"/>
      <c r="AP57" s="1"/>
      <c r="AQ57" s="1"/>
      <c r="AR57" s="3"/>
    </row>
    <row r="58" spans="1:44" ht="20.100000000000001" hidden="1" customHeight="1" outlineLevel="1" x14ac:dyDescent="0.25">
      <c r="A58" s="15">
        <v>2</v>
      </c>
      <c r="B58" s="16"/>
      <c r="C58" s="25"/>
      <c r="D58" s="26"/>
      <c r="E58" s="44"/>
      <c r="F58" s="27"/>
      <c r="G58" s="27"/>
      <c r="H58" s="28"/>
      <c r="I58" s="29"/>
      <c r="J58" s="42"/>
      <c r="K58" s="33"/>
      <c r="L58" s="25"/>
      <c r="M58" s="30"/>
      <c r="N58" s="31"/>
      <c r="O58" s="30"/>
      <c r="P58" s="32"/>
      <c r="Q58" s="32"/>
      <c r="R58" s="33"/>
      <c r="S58" s="33"/>
      <c r="T58" s="33"/>
      <c r="U58" s="21">
        <f t="shared" si="74"/>
        <v>0</v>
      </c>
      <c r="V58" s="33"/>
      <c r="W58" s="21"/>
      <c r="X58" s="33"/>
      <c r="Y58" s="21">
        <f t="shared" si="75"/>
        <v>0</v>
      </c>
      <c r="Z58" s="17"/>
      <c r="AA58" s="17"/>
      <c r="AB58" s="17"/>
      <c r="AC58" s="18">
        <f t="shared" ref="AC58" si="76">SUM(Z58:AB58)</f>
        <v>0</v>
      </c>
      <c r="AD58" s="17"/>
      <c r="AE58" s="17"/>
      <c r="AF58" s="17"/>
      <c r="AG58" s="18">
        <f t="shared" ref="AG58" si="77">SUM(AD58:AF58)</f>
        <v>0</v>
      </c>
      <c r="AH58" s="18">
        <f t="shared" ref="AH58" si="78">SUM(U58,Y58,AC58,AG58)</f>
        <v>0</v>
      </c>
      <c r="AI58" s="19">
        <f>IF(ISERROR(AH58/$J$23),0,AH58/$J$23)</f>
        <v>0</v>
      </c>
      <c r="AJ58" s="20" t="str">
        <f>IF(ISERROR(AH58/#REF!),"-",AH58/#REF!)</f>
        <v>-</v>
      </c>
      <c r="AK58" s="1"/>
      <c r="AL58" s="1"/>
      <c r="AM58" s="1"/>
      <c r="AN58" s="1"/>
      <c r="AO58" s="1"/>
      <c r="AP58" s="1"/>
      <c r="AQ58" s="1"/>
      <c r="AR58" s="3"/>
    </row>
    <row r="59" spans="1:44" ht="20.100000000000001" customHeight="1" collapsed="1" x14ac:dyDescent="0.25">
      <c r="A59" s="98" t="s">
        <v>65</v>
      </c>
      <c r="B59" s="99"/>
      <c r="C59" s="99"/>
      <c r="D59" s="99"/>
      <c r="E59" s="99"/>
      <c r="F59" s="53"/>
      <c r="G59" s="53"/>
      <c r="H59" s="53"/>
      <c r="I59" s="54"/>
      <c r="J59" s="55">
        <f>SUM(J57:J58)</f>
        <v>0</v>
      </c>
      <c r="K59" s="55">
        <f>SUM(K57:K58)</f>
        <v>0</v>
      </c>
      <c r="L59" s="53"/>
      <c r="M59" s="55">
        <f>SUM(M57:M58)</f>
        <v>0</v>
      </c>
      <c r="N59" s="55">
        <f>SUM(N57:N58)</f>
        <v>0</v>
      </c>
      <c r="O59" s="55">
        <f>SUM(O57:O58)</f>
        <v>0</v>
      </c>
      <c r="P59" s="56"/>
      <c r="Q59" s="57"/>
      <c r="R59" s="55">
        <f t="shared" ref="R59:AH59" si="79">SUM(R57:R58)</f>
        <v>0</v>
      </c>
      <c r="S59" s="55">
        <f t="shared" si="79"/>
        <v>0</v>
      </c>
      <c r="T59" s="55">
        <f t="shared" si="79"/>
        <v>0</v>
      </c>
      <c r="U59" s="55">
        <f t="shared" si="79"/>
        <v>0</v>
      </c>
      <c r="V59" s="55">
        <f t="shared" si="79"/>
        <v>0</v>
      </c>
      <c r="W59" s="55">
        <f t="shared" si="79"/>
        <v>0</v>
      </c>
      <c r="X59" s="55">
        <f t="shared" si="79"/>
        <v>0</v>
      </c>
      <c r="Y59" s="55">
        <f t="shared" si="79"/>
        <v>0</v>
      </c>
      <c r="Z59" s="55">
        <f t="shared" si="79"/>
        <v>0</v>
      </c>
      <c r="AA59" s="55">
        <f t="shared" si="79"/>
        <v>0</v>
      </c>
      <c r="AB59" s="55">
        <f t="shared" si="79"/>
        <v>0</v>
      </c>
      <c r="AC59" s="55">
        <f t="shared" si="79"/>
        <v>0</v>
      </c>
      <c r="AD59" s="55">
        <f t="shared" si="79"/>
        <v>0</v>
      </c>
      <c r="AE59" s="55">
        <f t="shared" si="79"/>
        <v>0</v>
      </c>
      <c r="AF59" s="55">
        <f t="shared" si="79"/>
        <v>0</v>
      </c>
      <c r="AG59" s="55">
        <f t="shared" si="79"/>
        <v>0</v>
      </c>
      <c r="AH59" s="55">
        <f t="shared" si="79"/>
        <v>0</v>
      </c>
      <c r="AI59" s="58">
        <f>IF(ISERROR(AH59/J59),0,AH59/J59)</f>
        <v>0</v>
      </c>
      <c r="AJ59" s="58">
        <f>IF(ISERROR(AH59/#REF!),0,AH59/#REF!)</f>
        <v>0</v>
      </c>
      <c r="AK59" s="1"/>
      <c r="AL59" s="46"/>
      <c r="AM59" s="1"/>
      <c r="AN59" s="1"/>
      <c r="AO59" s="1"/>
      <c r="AP59" s="1"/>
      <c r="AQ59" s="1"/>
      <c r="AR59" s="3"/>
    </row>
    <row r="60" spans="1:44" ht="20.100000000000001" customHeight="1" x14ac:dyDescent="0.25">
      <c r="A60" s="95" t="s">
        <v>66</v>
      </c>
      <c r="B60" s="96"/>
      <c r="C60" s="96"/>
      <c r="D60" s="96"/>
      <c r="E60" s="97"/>
      <c r="F60" s="5"/>
      <c r="G60" s="6"/>
      <c r="H60" s="7"/>
      <c r="I60" s="7"/>
      <c r="J60" s="8"/>
      <c r="K60" s="9"/>
      <c r="L60" s="10"/>
      <c r="M60" s="11"/>
      <c r="N60" s="11"/>
      <c r="O60" s="11"/>
      <c r="P60" s="6"/>
      <c r="Q60" s="12"/>
      <c r="R60" s="9"/>
      <c r="S60" s="9"/>
      <c r="T60" s="9"/>
      <c r="U60" s="9"/>
      <c r="V60" s="9"/>
      <c r="W60" s="9"/>
      <c r="X60" s="9"/>
      <c r="Y60" s="9"/>
      <c r="Z60" s="9"/>
      <c r="AA60" s="9"/>
      <c r="AB60" s="9"/>
      <c r="AC60" s="9"/>
      <c r="AD60" s="9"/>
      <c r="AE60" s="9"/>
      <c r="AF60" s="9"/>
      <c r="AG60" s="9"/>
      <c r="AH60" s="18"/>
      <c r="AI60" s="13"/>
      <c r="AJ60" s="13"/>
    </row>
    <row r="61" spans="1:44" ht="20.100000000000001" hidden="1" customHeight="1" outlineLevel="1" x14ac:dyDescent="0.25">
      <c r="A61" s="15">
        <v>1</v>
      </c>
      <c r="B61" s="16"/>
      <c r="C61" s="25"/>
      <c r="D61" s="26"/>
      <c r="E61" s="44"/>
      <c r="F61" s="27"/>
      <c r="G61" s="27"/>
      <c r="H61" s="28"/>
      <c r="I61" s="29"/>
      <c r="J61" s="42"/>
      <c r="K61" s="33"/>
      <c r="L61" s="25"/>
      <c r="M61" s="30"/>
      <c r="N61" s="31"/>
      <c r="O61" s="30"/>
      <c r="P61" s="32"/>
      <c r="Q61" s="32"/>
      <c r="R61" s="33"/>
      <c r="S61" s="33"/>
      <c r="T61" s="33"/>
      <c r="U61" s="21">
        <f t="shared" ref="U61:U62" si="80">SUM(R61:T61)</f>
        <v>0</v>
      </c>
      <c r="V61" s="33"/>
      <c r="W61" s="33"/>
      <c r="X61" s="33"/>
      <c r="Y61" s="18">
        <f t="shared" ref="Y61:Y62" si="81">SUM(V61:X61)</f>
        <v>0</v>
      </c>
      <c r="Z61" s="33"/>
      <c r="AA61" s="33"/>
      <c r="AB61" s="33"/>
      <c r="AC61" s="18">
        <f>SUM(Z61:AB61)</f>
        <v>0</v>
      </c>
      <c r="AD61" s="33"/>
      <c r="AE61" s="17"/>
      <c r="AF61" s="17"/>
      <c r="AG61" s="18">
        <f>SUM(AD61:AF61)</f>
        <v>0</v>
      </c>
      <c r="AH61" s="18">
        <f>SUM(U61,Y61,AC61,AG61)</f>
        <v>0</v>
      </c>
      <c r="AI61" s="19">
        <f>IF(ISERROR(AH61/$J$23),0,AH61/$J$23)</f>
        <v>0</v>
      </c>
      <c r="AJ61" s="20" t="str">
        <f>IF(ISERROR(AH61/#REF!),"-",AH61/#REF!)</f>
        <v>-</v>
      </c>
      <c r="AK61" s="1"/>
      <c r="AL61" s="1"/>
      <c r="AM61" s="1"/>
      <c r="AN61" s="1"/>
      <c r="AO61" s="1"/>
      <c r="AP61" s="1"/>
      <c r="AQ61" s="1"/>
      <c r="AR61" s="3"/>
    </row>
    <row r="62" spans="1:44" ht="20.100000000000001" hidden="1" customHeight="1" outlineLevel="1" x14ac:dyDescent="0.25">
      <c r="A62" s="15">
        <v>2</v>
      </c>
      <c r="B62" s="16"/>
      <c r="C62" s="25"/>
      <c r="D62" s="26"/>
      <c r="E62" s="44"/>
      <c r="F62" s="27"/>
      <c r="G62" s="27"/>
      <c r="H62" s="28"/>
      <c r="I62" s="29"/>
      <c r="J62" s="42"/>
      <c r="K62" s="33"/>
      <c r="L62" s="25"/>
      <c r="M62" s="30"/>
      <c r="N62" s="31"/>
      <c r="O62" s="30"/>
      <c r="P62" s="32"/>
      <c r="Q62" s="32"/>
      <c r="R62" s="33"/>
      <c r="S62" s="33"/>
      <c r="T62" s="33"/>
      <c r="U62" s="21">
        <f t="shared" si="80"/>
        <v>0</v>
      </c>
      <c r="V62" s="33"/>
      <c r="W62" s="33"/>
      <c r="X62" s="33"/>
      <c r="Y62" s="18">
        <f t="shared" si="81"/>
        <v>0</v>
      </c>
      <c r="Z62" s="17"/>
      <c r="AA62" s="17"/>
      <c r="AB62" s="17"/>
      <c r="AC62" s="18">
        <f t="shared" ref="AC62" si="82">SUM(Z62:AB62)</f>
        <v>0</v>
      </c>
      <c r="AD62" s="17"/>
      <c r="AE62" s="17"/>
      <c r="AF62" s="17"/>
      <c r="AG62" s="18">
        <f t="shared" ref="AG62" si="83">SUM(AD62:AF62)</f>
        <v>0</v>
      </c>
      <c r="AH62" s="18">
        <f t="shared" ref="AH62" si="84">SUM(U62,Y62,AC62,AG62)</f>
        <v>0</v>
      </c>
      <c r="AI62" s="19">
        <f>IF(ISERROR(AH62/$J$23),0,AH62/$J$23)</f>
        <v>0</v>
      </c>
      <c r="AJ62" s="20" t="str">
        <f>IF(ISERROR(AH62/#REF!),"-",AH62/#REF!)</f>
        <v>-</v>
      </c>
      <c r="AK62" s="1"/>
      <c r="AL62" s="1"/>
      <c r="AM62" s="1"/>
      <c r="AN62" s="1"/>
      <c r="AO62" s="1"/>
      <c r="AP62" s="1"/>
      <c r="AQ62" s="1"/>
      <c r="AR62" s="3"/>
    </row>
    <row r="63" spans="1:44" ht="20.100000000000001" customHeight="1" collapsed="1" x14ac:dyDescent="0.25">
      <c r="A63" s="98" t="s">
        <v>67</v>
      </c>
      <c r="B63" s="99"/>
      <c r="C63" s="99"/>
      <c r="D63" s="99"/>
      <c r="E63" s="99"/>
      <c r="F63" s="53"/>
      <c r="G63" s="53"/>
      <c r="H63" s="53"/>
      <c r="I63" s="54"/>
      <c r="J63" s="55">
        <f>SUM(J61:J62)</f>
        <v>0</v>
      </c>
      <c r="K63" s="55">
        <f>SUM(K61:K62)</f>
        <v>0</v>
      </c>
      <c r="L63" s="53"/>
      <c r="M63" s="55">
        <f>SUM(M61:M62)</f>
        <v>0</v>
      </c>
      <c r="N63" s="55">
        <f>SUM(N61:N62)</f>
        <v>0</v>
      </c>
      <c r="O63" s="55">
        <f>SUM(O61:O62)</f>
        <v>0</v>
      </c>
      <c r="P63" s="56"/>
      <c r="Q63" s="57"/>
      <c r="R63" s="55">
        <f t="shared" ref="R63:AH63" si="85">SUM(R61:R62)</f>
        <v>0</v>
      </c>
      <c r="S63" s="55">
        <f t="shared" si="85"/>
        <v>0</v>
      </c>
      <c r="T63" s="55">
        <f t="shared" si="85"/>
        <v>0</v>
      </c>
      <c r="U63" s="55">
        <f t="shared" si="85"/>
        <v>0</v>
      </c>
      <c r="V63" s="55">
        <f t="shared" si="85"/>
        <v>0</v>
      </c>
      <c r="W63" s="55">
        <f t="shared" si="85"/>
        <v>0</v>
      </c>
      <c r="X63" s="55">
        <f t="shared" si="85"/>
        <v>0</v>
      </c>
      <c r="Y63" s="55">
        <f t="shared" si="85"/>
        <v>0</v>
      </c>
      <c r="Z63" s="55">
        <f t="shared" si="85"/>
        <v>0</v>
      </c>
      <c r="AA63" s="55">
        <f t="shared" si="85"/>
        <v>0</v>
      </c>
      <c r="AB63" s="55">
        <f t="shared" si="85"/>
        <v>0</v>
      </c>
      <c r="AC63" s="55">
        <f t="shared" si="85"/>
        <v>0</v>
      </c>
      <c r="AD63" s="55">
        <f t="shared" si="85"/>
        <v>0</v>
      </c>
      <c r="AE63" s="55">
        <f t="shared" si="85"/>
        <v>0</v>
      </c>
      <c r="AF63" s="55">
        <f t="shared" si="85"/>
        <v>0</v>
      </c>
      <c r="AG63" s="55">
        <f t="shared" si="85"/>
        <v>0</v>
      </c>
      <c r="AH63" s="55">
        <f t="shared" si="85"/>
        <v>0</v>
      </c>
      <c r="AI63" s="58">
        <f>IF(ISERROR(AH63/J63),0,AH63/J63)</f>
        <v>0</v>
      </c>
      <c r="AJ63" s="58">
        <f>IF(ISERROR(AH63/#REF!),0,AH63/#REF!)</f>
        <v>0</v>
      </c>
      <c r="AK63" s="1"/>
      <c r="AL63" s="46"/>
      <c r="AM63" s="1"/>
      <c r="AN63" s="1"/>
      <c r="AO63" s="1"/>
      <c r="AP63" s="1"/>
      <c r="AQ63" s="1"/>
      <c r="AR63" s="3"/>
    </row>
    <row r="64" spans="1:44" ht="20.100000000000001" customHeight="1" x14ac:dyDescent="0.25">
      <c r="A64" s="95" t="s">
        <v>84</v>
      </c>
      <c r="B64" s="96"/>
      <c r="C64" s="96"/>
      <c r="D64" s="96"/>
      <c r="E64" s="97"/>
      <c r="F64" s="5"/>
      <c r="G64" s="6"/>
      <c r="H64" s="7"/>
      <c r="I64" s="7"/>
      <c r="J64" s="8"/>
      <c r="K64" s="9"/>
      <c r="L64" s="10"/>
      <c r="M64" s="11"/>
      <c r="N64" s="11"/>
      <c r="O64" s="11"/>
      <c r="P64" s="6"/>
      <c r="Q64" s="12"/>
      <c r="R64" s="9"/>
      <c r="S64" s="9"/>
      <c r="T64" s="9"/>
      <c r="U64" s="9"/>
      <c r="V64" s="9"/>
      <c r="W64" s="9"/>
      <c r="X64" s="9"/>
      <c r="Y64" s="9"/>
      <c r="Z64" s="9"/>
      <c r="AA64" s="9"/>
      <c r="AB64" s="9"/>
      <c r="AC64" s="9"/>
      <c r="AD64" s="9"/>
      <c r="AE64" s="9"/>
      <c r="AF64" s="9"/>
      <c r="AG64" s="9"/>
      <c r="AH64" s="18"/>
      <c r="AI64" s="13"/>
      <c r="AJ64" s="13"/>
    </row>
    <row r="65" spans="1:44" ht="20.100000000000001" hidden="1" customHeight="1" outlineLevel="1" x14ac:dyDescent="0.25">
      <c r="A65" s="15">
        <v>1</v>
      </c>
      <c r="B65" s="16"/>
      <c r="C65" s="25"/>
      <c r="D65" s="26"/>
      <c r="E65" s="44"/>
      <c r="F65" s="27"/>
      <c r="G65" s="27"/>
      <c r="H65" s="28"/>
      <c r="I65" s="29"/>
      <c r="J65" s="42"/>
      <c r="K65" s="33"/>
      <c r="L65" s="25"/>
      <c r="M65" s="30"/>
      <c r="N65" s="31"/>
      <c r="O65" s="30"/>
      <c r="P65" s="32"/>
      <c r="Q65" s="32"/>
      <c r="R65" s="33"/>
      <c r="S65" s="33"/>
      <c r="T65" s="33"/>
      <c r="U65" s="21">
        <f t="shared" ref="U65:U66" si="86">SUM(R65:T65)</f>
        <v>0</v>
      </c>
      <c r="V65" s="33"/>
      <c r="W65" s="33"/>
      <c r="X65" s="33"/>
      <c r="Y65" s="21">
        <f t="shared" ref="Y65:Y66" si="87">SUM(V65:X65)</f>
        <v>0</v>
      </c>
      <c r="Z65" s="33"/>
      <c r="AA65" s="33"/>
      <c r="AB65" s="33"/>
      <c r="AC65" s="18">
        <f>SUM(Z65:AB65)</f>
        <v>0</v>
      </c>
      <c r="AD65" s="33"/>
      <c r="AE65" s="17"/>
      <c r="AF65" s="17"/>
      <c r="AG65" s="18">
        <f>SUM(AD65:AF65)</f>
        <v>0</v>
      </c>
      <c r="AH65" s="18">
        <f>SUM(U65,Y65,AC65,AG65)</f>
        <v>0</v>
      </c>
      <c r="AI65" s="19">
        <f>IF(ISERROR(AH65/$J$23),0,AH65/$J$23)</f>
        <v>0</v>
      </c>
      <c r="AJ65" s="20" t="str">
        <f>IF(ISERROR(AH65/#REF!),"-",AH65/#REF!)</f>
        <v>-</v>
      </c>
    </row>
    <row r="66" spans="1:44" ht="20.100000000000001" hidden="1" customHeight="1" outlineLevel="1" x14ac:dyDescent="0.25">
      <c r="A66" s="15">
        <v>2</v>
      </c>
      <c r="B66" s="16"/>
      <c r="C66" s="25"/>
      <c r="D66" s="26"/>
      <c r="E66" s="44"/>
      <c r="F66" s="27"/>
      <c r="G66" s="27"/>
      <c r="H66" s="28"/>
      <c r="I66" s="29"/>
      <c r="J66" s="42"/>
      <c r="K66" s="33"/>
      <c r="L66" s="25"/>
      <c r="M66" s="30"/>
      <c r="N66" s="31"/>
      <c r="O66" s="30"/>
      <c r="P66" s="32"/>
      <c r="Q66" s="32"/>
      <c r="R66" s="33"/>
      <c r="S66" s="33"/>
      <c r="T66" s="33"/>
      <c r="U66" s="21">
        <f t="shared" si="86"/>
        <v>0</v>
      </c>
      <c r="V66" s="33"/>
      <c r="W66" s="21"/>
      <c r="X66" s="33"/>
      <c r="Y66" s="21">
        <f t="shared" si="87"/>
        <v>0</v>
      </c>
      <c r="Z66" s="17"/>
      <c r="AA66" s="17"/>
      <c r="AB66" s="17"/>
      <c r="AC66" s="18">
        <f t="shared" ref="AC66" si="88">SUM(Z66:AB66)</f>
        <v>0</v>
      </c>
      <c r="AD66" s="17"/>
      <c r="AE66" s="17"/>
      <c r="AF66" s="17"/>
      <c r="AG66" s="18">
        <f t="shared" ref="AG66" si="89">SUM(AD66:AF66)</f>
        <v>0</v>
      </c>
      <c r="AH66" s="18">
        <f t="shared" ref="AH66" si="90">SUM(U66,Y66,AC66,AG66)</f>
        <v>0</v>
      </c>
      <c r="AI66" s="19">
        <f>IF(ISERROR(AH66/$J$23),0,AH66/$J$23)</f>
        <v>0</v>
      </c>
      <c r="AJ66" s="20" t="str">
        <f>IF(ISERROR(AH66/#REF!),"-",AH66/#REF!)</f>
        <v>-</v>
      </c>
    </row>
    <row r="67" spans="1:44" ht="20.100000000000001" customHeight="1" collapsed="1" x14ac:dyDescent="0.25">
      <c r="A67" s="98" t="s">
        <v>85</v>
      </c>
      <c r="B67" s="99"/>
      <c r="C67" s="99"/>
      <c r="D67" s="99"/>
      <c r="E67" s="99"/>
      <c r="F67" s="53"/>
      <c r="G67" s="53"/>
      <c r="H67" s="53"/>
      <c r="I67" s="54"/>
      <c r="J67" s="55">
        <f>SUM(J65:J66)</f>
        <v>0</v>
      </c>
      <c r="K67" s="55">
        <f t="shared" ref="K67:AH67" si="91">SUM(K65:K66)</f>
        <v>0</v>
      </c>
      <c r="L67" s="55"/>
      <c r="M67" s="55">
        <f t="shared" si="91"/>
        <v>0</v>
      </c>
      <c r="N67" s="55">
        <f t="shared" si="91"/>
        <v>0</v>
      </c>
      <c r="O67" s="55">
        <f t="shared" si="91"/>
        <v>0</v>
      </c>
      <c r="P67" s="55"/>
      <c r="Q67" s="55"/>
      <c r="R67" s="55">
        <f t="shared" si="91"/>
        <v>0</v>
      </c>
      <c r="S67" s="55">
        <f t="shared" si="91"/>
        <v>0</v>
      </c>
      <c r="T67" s="55">
        <f t="shared" si="91"/>
        <v>0</v>
      </c>
      <c r="U67" s="55">
        <f t="shared" si="91"/>
        <v>0</v>
      </c>
      <c r="V67" s="55">
        <f t="shared" si="91"/>
        <v>0</v>
      </c>
      <c r="W67" s="55">
        <f t="shared" si="91"/>
        <v>0</v>
      </c>
      <c r="X67" s="55">
        <f t="shared" si="91"/>
        <v>0</v>
      </c>
      <c r="Y67" s="55">
        <f t="shared" si="91"/>
        <v>0</v>
      </c>
      <c r="Z67" s="55">
        <f t="shared" si="91"/>
        <v>0</v>
      </c>
      <c r="AA67" s="55">
        <f t="shared" si="91"/>
        <v>0</v>
      </c>
      <c r="AB67" s="55">
        <f t="shared" si="91"/>
        <v>0</v>
      </c>
      <c r="AC67" s="55">
        <f t="shared" si="91"/>
        <v>0</v>
      </c>
      <c r="AD67" s="55">
        <f t="shared" si="91"/>
        <v>0</v>
      </c>
      <c r="AE67" s="55">
        <f t="shared" si="91"/>
        <v>0</v>
      </c>
      <c r="AF67" s="55">
        <f t="shared" si="91"/>
        <v>0</v>
      </c>
      <c r="AG67" s="55">
        <f t="shared" si="91"/>
        <v>0</v>
      </c>
      <c r="AH67" s="55">
        <f t="shared" si="91"/>
        <v>0</v>
      </c>
      <c r="AI67" s="58">
        <f>IF(ISERROR(AH67/J67),0,AH67/J67)</f>
        <v>0</v>
      </c>
      <c r="AJ67" s="58">
        <f>IF(ISERROR(AH67/#REF!),0,AH67/#REF!)</f>
        <v>0</v>
      </c>
      <c r="AK67" s="1"/>
      <c r="AL67" s="46"/>
      <c r="AM67" s="1"/>
      <c r="AN67" s="1"/>
      <c r="AO67" s="1"/>
      <c r="AP67" s="1"/>
      <c r="AQ67" s="1"/>
      <c r="AR67" s="3"/>
    </row>
    <row r="68" spans="1:44" ht="20.100000000000001" customHeight="1" x14ac:dyDescent="0.25">
      <c r="A68" s="95" t="s">
        <v>68</v>
      </c>
      <c r="B68" s="96"/>
      <c r="C68" s="96"/>
      <c r="D68" s="96"/>
      <c r="E68" s="97"/>
      <c r="F68" s="5"/>
      <c r="G68" s="6"/>
      <c r="H68" s="7"/>
      <c r="I68" s="7"/>
      <c r="J68" s="8"/>
      <c r="K68" s="9"/>
      <c r="L68" s="10"/>
      <c r="M68" s="11"/>
      <c r="N68" s="11"/>
      <c r="O68" s="11"/>
      <c r="P68" s="6"/>
      <c r="Q68" s="12"/>
      <c r="R68" s="9"/>
      <c r="S68" s="9"/>
      <c r="T68" s="9"/>
      <c r="U68" s="9"/>
      <c r="V68" s="9"/>
      <c r="W68" s="9"/>
      <c r="X68" s="9"/>
      <c r="Y68" s="9"/>
      <c r="Z68" s="9"/>
      <c r="AA68" s="9"/>
      <c r="AB68" s="9"/>
      <c r="AC68" s="9"/>
      <c r="AD68" s="9"/>
      <c r="AE68" s="9"/>
      <c r="AF68" s="9"/>
      <c r="AG68" s="9"/>
      <c r="AH68" s="18"/>
      <c r="AI68" s="13"/>
      <c r="AJ68" s="13"/>
    </row>
    <row r="69" spans="1:44" ht="20.100000000000001" hidden="1" customHeight="1" outlineLevel="1" x14ac:dyDescent="0.25">
      <c r="A69" s="15">
        <v>1</v>
      </c>
      <c r="B69" s="16"/>
      <c r="C69" s="25"/>
      <c r="D69" s="26"/>
      <c r="E69" s="44"/>
      <c r="F69" s="27"/>
      <c r="G69" s="27"/>
      <c r="H69" s="28"/>
      <c r="I69" s="29"/>
      <c r="J69" s="42"/>
      <c r="K69" s="33"/>
      <c r="L69" s="25"/>
      <c r="M69" s="30"/>
      <c r="N69" s="31"/>
      <c r="O69" s="30"/>
      <c r="P69" s="32"/>
      <c r="Q69" s="32"/>
      <c r="R69" s="33"/>
      <c r="S69" s="33"/>
      <c r="T69" s="33"/>
      <c r="U69" s="21">
        <f t="shared" ref="U69:U70" si="92">SUM(R69:T69)</f>
        <v>0</v>
      </c>
      <c r="V69" s="33"/>
      <c r="W69" s="33"/>
      <c r="X69" s="33"/>
      <c r="Y69" s="21">
        <f t="shared" ref="Y69:Y70" si="93">SUM(V69:X69)</f>
        <v>0</v>
      </c>
      <c r="Z69" s="33"/>
      <c r="AA69" s="33"/>
      <c r="AB69" s="33"/>
      <c r="AC69" s="18">
        <f>SUM(Z69:AB69)</f>
        <v>0</v>
      </c>
      <c r="AD69" s="33"/>
      <c r="AE69" s="17"/>
      <c r="AF69" s="17"/>
      <c r="AG69" s="18">
        <f>SUM(AD69:AF69)</f>
        <v>0</v>
      </c>
      <c r="AH69" s="18">
        <f>SUM(U69,Y69,AC69,AG69)</f>
        <v>0</v>
      </c>
      <c r="AI69" s="19">
        <f>IF(ISERROR(AH69/$J$23),0,AH69/$J$23)</f>
        <v>0</v>
      </c>
      <c r="AJ69" s="20" t="str">
        <f>IF(ISERROR(AH69/#REF!),"-",AH69/#REF!)</f>
        <v>-</v>
      </c>
      <c r="AK69" s="1"/>
      <c r="AL69" s="1"/>
      <c r="AM69" s="1"/>
      <c r="AN69" s="1"/>
      <c r="AO69" s="1"/>
      <c r="AP69" s="1"/>
      <c r="AQ69" s="1"/>
      <c r="AR69" s="3"/>
    </row>
    <row r="70" spans="1:44" ht="20.100000000000001" hidden="1" customHeight="1" outlineLevel="1" x14ac:dyDescent="0.25">
      <c r="A70" s="15">
        <v>2</v>
      </c>
      <c r="B70" s="16"/>
      <c r="C70" s="25"/>
      <c r="D70" s="26"/>
      <c r="E70" s="44"/>
      <c r="F70" s="27"/>
      <c r="G70" s="27"/>
      <c r="H70" s="28"/>
      <c r="I70" s="29"/>
      <c r="J70" s="42"/>
      <c r="K70" s="33"/>
      <c r="L70" s="25"/>
      <c r="M70" s="30"/>
      <c r="N70" s="31"/>
      <c r="O70" s="30"/>
      <c r="P70" s="32"/>
      <c r="Q70" s="32"/>
      <c r="R70" s="33"/>
      <c r="S70" s="33"/>
      <c r="T70" s="33"/>
      <c r="U70" s="21">
        <f t="shared" si="92"/>
        <v>0</v>
      </c>
      <c r="V70" s="33"/>
      <c r="W70" s="33"/>
      <c r="X70" s="33"/>
      <c r="Y70" s="21">
        <f t="shared" si="93"/>
        <v>0</v>
      </c>
      <c r="Z70" s="17"/>
      <c r="AA70" s="17"/>
      <c r="AB70" s="17"/>
      <c r="AC70" s="18">
        <f t="shared" ref="AC70" si="94">SUM(Z70:AB70)</f>
        <v>0</v>
      </c>
      <c r="AD70" s="17"/>
      <c r="AE70" s="17"/>
      <c r="AF70" s="17"/>
      <c r="AG70" s="18">
        <f t="shared" ref="AG70" si="95">SUM(AD70:AF70)</f>
        <v>0</v>
      </c>
      <c r="AH70" s="18">
        <f t="shared" ref="AH70" si="96">SUM(U70,Y70,AC70,AG70)</f>
        <v>0</v>
      </c>
      <c r="AI70" s="19">
        <f>IF(ISERROR(AH70/$J$23),0,AH70/$J$23)</f>
        <v>0</v>
      </c>
      <c r="AJ70" s="20" t="str">
        <f>IF(ISERROR(AH70/#REF!),"-",AH70/#REF!)</f>
        <v>-</v>
      </c>
      <c r="AK70" s="1"/>
      <c r="AL70" s="1"/>
      <c r="AM70" s="1"/>
      <c r="AN70" s="1"/>
      <c r="AO70" s="1"/>
      <c r="AP70" s="1"/>
      <c r="AQ70" s="1"/>
      <c r="AR70" s="3"/>
    </row>
    <row r="71" spans="1:44" ht="20.100000000000001" customHeight="1" collapsed="1" x14ac:dyDescent="0.25">
      <c r="A71" s="98" t="s">
        <v>69</v>
      </c>
      <c r="B71" s="99"/>
      <c r="C71" s="99"/>
      <c r="D71" s="99"/>
      <c r="E71" s="99"/>
      <c r="F71" s="53"/>
      <c r="G71" s="53"/>
      <c r="H71" s="53"/>
      <c r="I71" s="54"/>
      <c r="J71" s="55">
        <f>SUM(J69:J70)</f>
        <v>0</v>
      </c>
      <c r="K71" s="55">
        <f>SUM(K69:K70)</f>
        <v>0</v>
      </c>
      <c r="L71" s="53"/>
      <c r="M71" s="55">
        <f>SUM(M69:M70)</f>
        <v>0</v>
      </c>
      <c r="N71" s="55">
        <f>SUM(N69:N70)</f>
        <v>0</v>
      </c>
      <c r="O71" s="55">
        <f>SUM(O69:O70)</f>
        <v>0</v>
      </c>
      <c r="P71" s="56"/>
      <c r="Q71" s="57"/>
      <c r="R71" s="55">
        <f t="shared" ref="R71:AH71" si="97">SUM(R69:R70)</f>
        <v>0</v>
      </c>
      <c r="S71" s="55">
        <f t="shared" si="97"/>
        <v>0</v>
      </c>
      <c r="T71" s="55">
        <f t="shared" si="97"/>
        <v>0</v>
      </c>
      <c r="U71" s="55">
        <f t="shared" si="97"/>
        <v>0</v>
      </c>
      <c r="V71" s="55">
        <f t="shared" si="97"/>
        <v>0</v>
      </c>
      <c r="W71" s="55">
        <f t="shared" si="97"/>
        <v>0</v>
      </c>
      <c r="X71" s="55">
        <f t="shared" si="97"/>
        <v>0</v>
      </c>
      <c r="Y71" s="55">
        <f t="shared" si="97"/>
        <v>0</v>
      </c>
      <c r="Z71" s="55">
        <f t="shared" si="97"/>
        <v>0</v>
      </c>
      <c r="AA71" s="55">
        <f t="shared" si="97"/>
        <v>0</v>
      </c>
      <c r="AB71" s="55">
        <f t="shared" si="97"/>
        <v>0</v>
      </c>
      <c r="AC71" s="55">
        <f t="shared" si="97"/>
        <v>0</v>
      </c>
      <c r="AD71" s="55">
        <f t="shared" si="97"/>
        <v>0</v>
      </c>
      <c r="AE71" s="55">
        <f t="shared" si="97"/>
        <v>0</v>
      </c>
      <c r="AF71" s="55">
        <f t="shared" si="97"/>
        <v>0</v>
      </c>
      <c r="AG71" s="55">
        <f t="shared" si="97"/>
        <v>0</v>
      </c>
      <c r="AH71" s="55">
        <f t="shared" si="97"/>
        <v>0</v>
      </c>
      <c r="AI71" s="58">
        <f>IF(ISERROR(AH71/J71),0,AH71/J71)</f>
        <v>0</v>
      </c>
      <c r="AJ71" s="58">
        <f>IF(ISERROR(AH71/#REF!),0,AH71/#REF!)</f>
        <v>0</v>
      </c>
      <c r="AK71" s="1"/>
      <c r="AL71" s="46"/>
      <c r="AM71" s="1"/>
      <c r="AN71" s="1"/>
      <c r="AO71" s="1"/>
      <c r="AP71" s="1"/>
      <c r="AQ71" s="1"/>
      <c r="AR71" s="3"/>
    </row>
    <row r="72" spans="1:44" ht="20.100000000000001" customHeight="1" x14ac:dyDescent="0.25">
      <c r="A72" s="95" t="s">
        <v>70</v>
      </c>
      <c r="B72" s="96"/>
      <c r="C72" s="96"/>
      <c r="D72" s="96"/>
      <c r="E72" s="97"/>
      <c r="F72" s="5"/>
      <c r="G72" s="6"/>
      <c r="H72" s="7"/>
      <c r="I72" s="7"/>
      <c r="J72" s="8"/>
      <c r="K72" s="9"/>
      <c r="L72" s="10"/>
      <c r="M72" s="11"/>
      <c r="N72" s="11"/>
      <c r="O72" s="11"/>
      <c r="P72" s="6"/>
      <c r="Q72" s="12"/>
      <c r="R72" s="9"/>
      <c r="S72" s="9"/>
      <c r="T72" s="9"/>
      <c r="U72" s="9"/>
      <c r="V72" s="9"/>
      <c r="W72" s="9"/>
      <c r="X72" s="9"/>
      <c r="Y72" s="9"/>
      <c r="Z72" s="9"/>
      <c r="AA72" s="9"/>
      <c r="AB72" s="9"/>
      <c r="AC72" s="9"/>
      <c r="AD72" s="9"/>
      <c r="AE72" s="9"/>
      <c r="AF72" s="9"/>
      <c r="AG72" s="9"/>
      <c r="AH72" s="18"/>
      <c r="AI72" s="13"/>
      <c r="AJ72" s="13"/>
    </row>
    <row r="73" spans="1:44" ht="20.100000000000001" customHeight="1" outlineLevel="1" x14ac:dyDescent="0.25">
      <c r="A73" s="24">
        <v>1</v>
      </c>
      <c r="B73" s="24"/>
      <c r="C73" s="25">
        <v>133</v>
      </c>
      <c r="D73" s="26">
        <v>45363</v>
      </c>
      <c r="E73" s="44" t="s">
        <v>105</v>
      </c>
      <c r="F73" s="27" t="s">
        <v>106</v>
      </c>
      <c r="G73" s="27" t="s">
        <v>107</v>
      </c>
      <c r="H73" s="28">
        <v>45292</v>
      </c>
      <c r="I73" s="29">
        <v>45657</v>
      </c>
      <c r="J73" s="71">
        <v>114912650</v>
      </c>
      <c r="K73" s="71">
        <v>114912650</v>
      </c>
      <c r="L73" s="25" t="s">
        <v>108</v>
      </c>
      <c r="M73" s="30" t="s">
        <v>109</v>
      </c>
      <c r="N73" s="30"/>
      <c r="O73" s="30" t="s">
        <v>110</v>
      </c>
      <c r="P73" s="69"/>
      <c r="Q73" s="69"/>
      <c r="R73" s="33"/>
      <c r="S73" s="33"/>
      <c r="T73" s="71">
        <v>114912650</v>
      </c>
      <c r="U73" s="21">
        <f t="shared" ref="U73:U75" si="98">SUM(R73:T73)</f>
        <v>114912650</v>
      </c>
      <c r="V73" s="33"/>
      <c r="W73" s="33"/>
      <c r="X73" s="33"/>
      <c r="Y73" s="21">
        <f>SUM(V73:X73)</f>
        <v>0</v>
      </c>
      <c r="Z73" s="33"/>
      <c r="AA73" s="33"/>
      <c r="AB73" s="33"/>
      <c r="AC73" s="21">
        <f>SUM(Z73:AB73)</f>
        <v>0</v>
      </c>
      <c r="AD73" s="33"/>
      <c r="AE73" s="33"/>
      <c r="AF73" s="33"/>
      <c r="AG73" s="21">
        <f>SUM(AD73:AF73)</f>
        <v>0</v>
      </c>
      <c r="AH73" s="21">
        <f>SUM(U73,Y73,AC73,AG73)</f>
        <v>114912650</v>
      </c>
      <c r="AI73" s="19">
        <f>IF(ISERROR(AH73/$J$76),0,AH73/$J$76)</f>
        <v>0.96852024434129325</v>
      </c>
      <c r="AJ73" s="20">
        <f>IF(ISERROR(AH73/$AH$77),"-",AH73/$AH$77)</f>
        <v>0.96852024434129325</v>
      </c>
      <c r="AK73" s="1"/>
      <c r="AL73" s="1"/>
      <c r="AM73" s="1"/>
      <c r="AN73" s="1"/>
      <c r="AO73" s="1"/>
      <c r="AP73" s="1"/>
      <c r="AQ73" s="1"/>
      <c r="AR73" s="3"/>
    </row>
    <row r="74" spans="1:44" ht="20.100000000000001" customHeight="1" outlineLevel="1" x14ac:dyDescent="0.25">
      <c r="A74" s="24">
        <v>2</v>
      </c>
      <c r="B74" s="24"/>
      <c r="C74" s="25"/>
      <c r="D74" s="26">
        <v>45379</v>
      </c>
      <c r="E74" s="44" t="s">
        <v>119</v>
      </c>
      <c r="F74" s="27" t="s">
        <v>121</v>
      </c>
      <c r="G74" s="27"/>
      <c r="H74" s="28"/>
      <c r="I74" s="29"/>
      <c r="J74" s="71">
        <v>3734999</v>
      </c>
      <c r="K74" s="71">
        <v>3734999</v>
      </c>
      <c r="L74" s="25"/>
      <c r="M74" s="30"/>
      <c r="N74" s="30"/>
      <c r="O74" s="30"/>
      <c r="P74" s="32"/>
      <c r="Q74" s="32"/>
      <c r="R74" s="33"/>
      <c r="S74" s="71"/>
      <c r="T74" s="71"/>
      <c r="U74" s="21">
        <f t="shared" si="98"/>
        <v>0</v>
      </c>
      <c r="V74" s="33">
        <v>3734999</v>
      </c>
      <c r="W74" s="33">
        <v>0</v>
      </c>
      <c r="X74" s="71">
        <v>0</v>
      </c>
      <c r="Y74" s="21">
        <f>SUM(V74:X74)</f>
        <v>3734999</v>
      </c>
      <c r="Z74" s="92"/>
      <c r="AA74" s="33"/>
      <c r="AB74" s="33"/>
      <c r="AC74" s="21">
        <f>SUM(Z74:AB74)</f>
        <v>0</v>
      </c>
      <c r="AD74" s="33"/>
      <c r="AE74" s="33"/>
      <c r="AF74" s="33"/>
      <c r="AG74" s="21">
        <f>SUM(AD74:AF74)</f>
        <v>0</v>
      </c>
      <c r="AH74" s="21">
        <f>SUM(U74,Y74,AC74,AG74)</f>
        <v>3734999</v>
      </c>
      <c r="AI74" s="19">
        <f t="shared" ref="AI74:AI75" si="99">IF(ISERROR(AH74/$J$76),0,AH74/$J$76)</f>
        <v>3.1479755658706733E-2</v>
      </c>
      <c r="AJ74" s="20">
        <f t="shared" ref="AJ74:AJ75" si="100">IF(ISERROR(AH74/$AH$77),"-",AH74/$AH$77)</f>
        <v>3.1479755658706733E-2</v>
      </c>
      <c r="AK74" s="46"/>
      <c r="AL74" s="46"/>
      <c r="AM74" s="1"/>
      <c r="AN74" s="1"/>
      <c r="AO74" s="1"/>
      <c r="AP74" s="1"/>
      <c r="AQ74" s="1"/>
      <c r="AR74" s="3"/>
    </row>
    <row r="75" spans="1:44" ht="20.100000000000001" customHeight="1" outlineLevel="1" x14ac:dyDescent="0.25">
      <c r="A75" s="24"/>
      <c r="B75" s="24"/>
      <c r="C75" s="25"/>
      <c r="D75" s="26"/>
      <c r="E75" s="68"/>
      <c r="F75" s="27"/>
      <c r="G75" s="27"/>
      <c r="H75" s="28"/>
      <c r="I75" s="29"/>
      <c r="J75" s="33"/>
      <c r="K75" s="33"/>
      <c r="L75" s="25"/>
      <c r="M75" s="30"/>
      <c r="N75" s="31"/>
      <c r="O75" s="30"/>
      <c r="P75" s="32"/>
      <c r="Q75" s="32"/>
      <c r="R75" s="33"/>
      <c r="S75" s="33"/>
      <c r="T75" s="33"/>
      <c r="U75" s="21">
        <f t="shared" si="98"/>
        <v>0</v>
      </c>
      <c r="V75" s="33"/>
      <c r="W75" s="21"/>
      <c r="X75" s="33"/>
      <c r="Y75" s="21">
        <f t="shared" ref="Y75" si="101">SUM(V75:X75)</f>
        <v>0</v>
      </c>
      <c r="Z75" s="33"/>
      <c r="AA75" s="33"/>
      <c r="AB75" s="33"/>
      <c r="AC75" s="21">
        <f t="shared" ref="AC75" si="102">SUM(Z75:AB75)</f>
        <v>0</v>
      </c>
      <c r="AD75" s="33"/>
      <c r="AE75" s="33"/>
      <c r="AF75" s="33"/>
      <c r="AG75" s="21">
        <f t="shared" ref="AG75" si="103">SUM(AD75:AF75)</f>
        <v>0</v>
      </c>
      <c r="AH75" s="21">
        <f t="shared" ref="AH75" si="104">SUM(U75,Y75,AC75,AG75)</f>
        <v>0</v>
      </c>
      <c r="AI75" s="19">
        <f t="shared" si="99"/>
        <v>0</v>
      </c>
      <c r="AJ75" s="20">
        <f t="shared" si="100"/>
        <v>0</v>
      </c>
      <c r="AK75" s="1"/>
      <c r="AL75" s="1"/>
      <c r="AM75" s="1"/>
      <c r="AN75" s="1"/>
      <c r="AO75" s="1"/>
      <c r="AP75" s="1"/>
      <c r="AQ75" s="1"/>
      <c r="AR75" s="3"/>
    </row>
    <row r="76" spans="1:44" ht="20.100000000000001" customHeight="1" x14ac:dyDescent="0.25">
      <c r="A76" s="98" t="s">
        <v>71</v>
      </c>
      <c r="B76" s="99"/>
      <c r="C76" s="99"/>
      <c r="D76" s="99"/>
      <c r="E76" s="99"/>
      <c r="F76" s="53"/>
      <c r="G76" s="53"/>
      <c r="H76" s="53"/>
      <c r="I76" s="54"/>
      <c r="J76" s="55">
        <f>SUM(J73:J75)</f>
        <v>118647649</v>
      </c>
      <c r="K76" s="55">
        <f>SUM(K73:K75)</f>
        <v>118647649</v>
      </c>
      <c r="L76" s="53"/>
      <c r="M76" s="55">
        <f>SUM(M73:M75)</f>
        <v>0</v>
      </c>
      <c r="N76" s="55">
        <f>SUM(N73:N75)</f>
        <v>0</v>
      </c>
      <c r="O76" s="55">
        <f>SUM(O73:O75)</f>
        <v>0</v>
      </c>
      <c r="P76" s="55"/>
      <c r="Q76" s="57"/>
      <c r="R76" s="55">
        <f t="shared" ref="R76:AG76" si="105">SUM(R73:R75)</f>
        <v>0</v>
      </c>
      <c r="S76" s="55">
        <f t="shared" si="105"/>
        <v>0</v>
      </c>
      <c r="T76" s="55">
        <f t="shared" si="105"/>
        <v>114912650</v>
      </c>
      <c r="U76" s="55">
        <f t="shared" si="105"/>
        <v>114912650</v>
      </c>
      <c r="V76" s="55">
        <f>SUM(V73:V75)</f>
        <v>3734999</v>
      </c>
      <c r="W76" s="55">
        <f t="shared" si="105"/>
        <v>0</v>
      </c>
      <c r="X76" s="55">
        <f t="shared" si="105"/>
        <v>0</v>
      </c>
      <c r="Y76" s="55">
        <f t="shared" si="105"/>
        <v>3734999</v>
      </c>
      <c r="Z76" s="55">
        <f t="shared" si="105"/>
        <v>0</v>
      </c>
      <c r="AA76" s="55">
        <f t="shared" si="105"/>
        <v>0</v>
      </c>
      <c r="AB76" s="55">
        <f t="shared" si="105"/>
        <v>0</v>
      </c>
      <c r="AC76" s="55">
        <f t="shared" si="105"/>
        <v>0</v>
      </c>
      <c r="AD76" s="55">
        <f t="shared" si="105"/>
        <v>0</v>
      </c>
      <c r="AE76" s="55">
        <f t="shared" si="105"/>
        <v>0</v>
      </c>
      <c r="AF76" s="55">
        <f t="shared" si="105"/>
        <v>0</v>
      </c>
      <c r="AG76" s="55">
        <f t="shared" si="105"/>
        <v>0</v>
      </c>
      <c r="AH76" s="55">
        <f>SUM(AH73:AH75)</f>
        <v>118647649</v>
      </c>
      <c r="AI76" s="58">
        <f>IF(ISERROR(AH76/J76),0,AH76/J76)</f>
        <v>1</v>
      </c>
      <c r="AJ76" s="58">
        <f>IF(ISERROR(AH76/$AH$77),0,AH76/$AH$77)</f>
        <v>1</v>
      </c>
      <c r="AK76" s="1"/>
      <c r="AL76" s="46"/>
      <c r="AM76" s="1"/>
      <c r="AN76" s="1"/>
      <c r="AO76" s="1"/>
      <c r="AP76" s="1"/>
      <c r="AQ76" s="1"/>
      <c r="AR76" s="3"/>
    </row>
    <row r="77" spans="1:44" ht="24.95" customHeight="1" collapsed="1" x14ac:dyDescent="0.25">
      <c r="A77" s="100" t="str">
        <f>"TOTAL ASIG."&amp;" "&amp;$A$5</f>
        <v>TOTAL ASIG. 24 - 01 - 614 Observatorio de Juventud</v>
      </c>
      <c r="B77" s="101"/>
      <c r="C77" s="101"/>
      <c r="D77" s="101"/>
      <c r="E77" s="101"/>
      <c r="F77" s="59"/>
      <c r="G77" s="59"/>
      <c r="H77" s="59"/>
      <c r="I77" s="60"/>
      <c r="J77" s="61">
        <f>SUM(J11,J15,J19,J23,J27,J31,J35,J39,J43,J47,J51,J55,J59,J63,J71,J67,J76)</f>
        <v>118647649</v>
      </c>
      <c r="K77" s="61">
        <f>SUM(K11,K15,K19,K23,K27,K31,K35,K39,K43,K47,K51,K55,K59,K63,K71,K67,K76)</f>
        <v>118647649</v>
      </c>
      <c r="L77" s="59"/>
      <c r="M77" s="61">
        <f>SUM(M11,M15,M19,M23,M27,M31,M35,M39,M43,M47,M51,M55,M59,M63,M71,M67,M76)</f>
        <v>0</v>
      </c>
      <c r="N77" s="61">
        <f>SUM(N11,N15,N19,N23,N27,N31,N35,N39,N43,N47,N51,N55,N59,N63,N71,N67,N76)</f>
        <v>0</v>
      </c>
      <c r="O77" s="61">
        <f>SUM(O11,O15,O19,O23,O27,O31,O35,O39,O43,O47,O51,O55,O59,O63,O71,O67,O76)</f>
        <v>0</v>
      </c>
      <c r="P77" s="61"/>
      <c r="Q77" s="63"/>
      <c r="R77" s="61">
        <f t="shared" ref="R77:AH77" si="106">SUM(R11,R15,R19,R23,R27,R31,R35,R39,R43,R47,R51,R55,R59,R63,R71,R67,R76)</f>
        <v>0</v>
      </c>
      <c r="S77" s="61">
        <f t="shared" si="106"/>
        <v>0</v>
      </c>
      <c r="T77" s="61">
        <f t="shared" si="106"/>
        <v>114912650</v>
      </c>
      <c r="U77" s="61">
        <f t="shared" si="106"/>
        <v>114912650</v>
      </c>
      <c r="V77" s="61">
        <f t="shared" si="106"/>
        <v>3734999</v>
      </c>
      <c r="W77" s="61">
        <f t="shared" si="106"/>
        <v>0</v>
      </c>
      <c r="X77" s="61">
        <f t="shared" si="106"/>
        <v>0</v>
      </c>
      <c r="Y77" s="61">
        <f t="shared" si="106"/>
        <v>3734999</v>
      </c>
      <c r="Z77" s="61">
        <f t="shared" si="106"/>
        <v>0</v>
      </c>
      <c r="AA77" s="61">
        <f t="shared" si="106"/>
        <v>0</v>
      </c>
      <c r="AB77" s="61">
        <f t="shared" si="106"/>
        <v>0</v>
      </c>
      <c r="AC77" s="61">
        <f t="shared" si="106"/>
        <v>0</v>
      </c>
      <c r="AD77" s="61">
        <f t="shared" si="106"/>
        <v>0</v>
      </c>
      <c r="AE77" s="61">
        <f t="shared" si="106"/>
        <v>0</v>
      </c>
      <c r="AF77" s="61">
        <f t="shared" si="106"/>
        <v>0</v>
      </c>
      <c r="AG77" s="61">
        <f t="shared" si="106"/>
        <v>0</v>
      </c>
      <c r="AH77" s="61">
        <f t="shared" si="106"/>
        <v>118647649</v>
      </c>
      <c r="AI77" s="90">
        <f>SUM(AI11,AI15,AI19,AI23,AI27,AI31,AI35,AI39,AI43,AI47,AI51,AI55,AI59,AI63,AI71,AI76)</f>
        <v>1</v>
      </c>
      <c r="AJ77" s="64">
        <f>IF(ISERROR(AH77/$AH$77),0,AH77/$AH$77)</f>
        <v>1</v>
      </c>
      <c r="AK77" s="1"/>
      <c r="AL77" s="1"/>
      <c r="AM77" s="1"/>
      <c r="AN77" s="1"/>
      <c r="AO77" s="1"/>
      <c r="AP77" s="1"/>
      <c r="AQ77" s="1"/>
      <c r="AR77" s="3"/>
    </row>
    <row r="78" spans="1:44" x14ac:dyDescent="0.25">
      <c r="J78" s="35"/>
      <c r="P78" s="36"/>
      <c r="R78" s="35"/>
      <c r="S78" s="35"/>
      <c r="T78" s="35"/>
      <c r="V78" s="35"/>
      <c r="W78" s="35"/>
      <c r="X78" s="35"/>
      <c r="Z78" s="35"/>
      <c r="AA78" s="35"/>
      <c r="AB78" s="35"/>
      <c r="AD78" s="35"/>
      <c r="AE78" s="35"/>
      <c r="AF78" s="35"/>
    </row>
    <row r="79" spans="1:44" x14ac:dyDescent="0.25">
      <c r="J79" s="35"/>
      <c r="R79" s="35"/>
      <c r="S79" s="35"/>
      <c r="T79" s="35"/>
      <c r="V79" s="35"/>
      <c r="W79" s="35"/>
      <c r="X79" s="35"/>
      <c r="Z79" s="35"/>
      <c r="AA79" s="35"/>
      <c r="AB79" s="35"/>
      <c r="AD79" s="35"/>
      <c r="AE79" s="35"/>
      <c r="AF79" s="35"/>
    </row>
    <row r="80" spans="1:44" x14ac:dyDescent="0.25">
      <c r="A80" s="2"/>
      <c r="J80" s="35"/>
      <c r="R80" s="35"/>
      <c r="S80" s="35"/>
      <c r="T80" s="35"/>
      <c r="V80" s="35"/>
      <c r="W80" s="35"/>
      <c r="X80" s="35"/>
      <c r="AA80" s="35"/>
      <c r="AB80" s="35"/>
      <c r="AD80" s="35"/>
      <c r="AE80" s="35"/>
      <c r="AF80" s="35"/>
    </row>
    <row r="81" spans="1:32" x14ac:dyDescent="0.25">
      <c r="A81" s="2"/>
      <c r="J81" s="35"/>
      <c r="R81" s="35"/>
      <c r="S81" s="35"/>
      <c r="T81" s="35"/>
      <c r="V81" s="35"/>
      <c r="W81" s="35"/>
      <c r="X81" s="35"/>
      <c r="Z81" s="35"/>
      <c r="AA81" s="35"/>
      <c r="AB81" s="35"/>
      <c r="AD81" s="35"/>
      <c r="AE81" s="35"/>
      <c r="AF81" s="35"/>
    </row>
    <row r="82" spans="1:32" x14ac:dyDescent="0.25">
      <c r="A82" s="2"/>
      <c r="J82" s="35"/>
      <c r="R82" s="35"/>
      <c r="S82" s="35"/>
      <c r="T82" s="35"/>
      <c r="V82" s="35"/>
      <c r="W82" s="35"/>
      <c r="X82" s="35"/>
      <c r="Z82" s="35"/>
      <c r="AA82" s="35"/>
      <c r="AB82" s="35"/>
      <c r="AD82" s="35"/>
      <c r="AE82" s="35"/>
      <c r="AF82" s="35"/>
    </row>
    <row r="83" spans="1:32" x14ac:dyDescent="0.25">
      <c r="A83" s="2"/>
      <c r="J83" s="35"/>
      <c r="R83" s="35"/>
      <c r="S83" s="35"/>
      <c r="T83" s="35"/>
      <c r="V83" s="35"/>
      <c r="W83" s="35"/>
      <c r="X83" s="35"/>
      <c r="Z83" s="35"/>
      <c r="AA83" s="35"/>
      <c r="AB83" s="35"/>
      <c r="AD83" s="35"/>
      <c r="AE83" s="35"/>
      <c r="AF83" s="35"/>
    </row>
    <row r="84" spans="1:32" x14ac:dyDescent="0.25">
      <c r="A84" s="2"/>
      <c r="J84" s="35"/>
      <c r="R84" s="35"/>
      <c r="S84" s="35"/>
      <c r="T84" s="35"/>
      <c r="V84" s="35"/>
      <c r="W84" s="35"/>
      <c r="X84" s="35"/>
      <c r="Z84" s="35"/>
      <c r="AA84" s="35"/>
      <c r="AB84" s="35"/>
      <c r="AD84" s="35"/>
      <c r="AE84" s="35"/>
      <c r="AF84" s="35"/>
    </row>
    <row r="85" spans="1:32" x14ac:dyDescent="0.25">
      <c r="A85" s="2"/>
      <c r="J85" s="35"/>
      <c r="R85" s="35"/>
      <c r="S85" s="35"/>
      <c r="T85" s="35"/>
      <c r="V85" s="35"/>
      <c r="W85" s="35"/>
      <c r="X85" s="35"/>
      <c r="Z85" s="35"/>
      <c r="AA85" s="35"/>
      <c r="AB85" s="35"/>
      <c r="AD85" s="35"/>
      <c r="AE85" s="35"/>
      <c r="AF85" s="35"/>
    </row>
    <row r="86" spans="1:32" x14ac:dyDescent="0.25">
      <c r="A86" s="2"/>
      <c r="J86" s="35"/>
      <c r="R86" s="35"/>
      <c r="S86" s="35"/>
      <c r="T86" s="35"/>
      <c r="V86" s="35"/>
      <c r="W86" s="35"/>
      <c r="X86" s="35"/>
      <c r="Z86" s="35"/>
      <c r="AA86" s="35"/>
      <c r="AB86" s="35"/>
      <c r="AD86" s="35"/>
      <c r="AE86" s="35"/>
      <c r="AF86" s="35"/>
    </row>
    <row r="87" spans="1:32" x14ac:dyDescent="0.25">
      <c r="A87" s="2"/>
      <c r="J87" s="35"/>
      <c r="R87" s="35"/>
      <c r="S87" s="35"/>
      <c r="T87" s="35"/>
      <c r="V87" s="35"/>
      <c r="W87" s="35"/>
      <c r="X87" s="35"/>
      <c r="Z87" s="35"/>
      <c r="AA87" s="35"/>
      <c r="AB87" s="35"/>
      <c r="AD87" s="35"/>
      <c r="AE87" s="35"/>
      <c r="AF87" s="35"/>
    </row>
    <row r="88" spans="1:32" x14ac:dyDescent="0.25">
      <c r="A88" s="2"/>
      <c r="J88" s="35"/>
      <c r="R88" s="35"/>
      <c r="S88" s="35"/>
      <c r="T88" s="35"/>
      <c r="V88" s="35"/>
      <c r="W88" s="35"/>
      <c r="X88" s="35"/>
      <c r="Z88" s="35"/>
      <c r="AA88" s="35"/>
      <c r="AB88" s="35"/>
      <c r="AD88" s="35"/>
      <c r="AE88" s="35"/>
      <c r="AF88" s="35"/>
    </row>
  </sheetData>
  <mergeCells count="64">
    <mergeCell ref="A6:A7"/>
    <mergeCell ref="B6:B7"/>
    <mergeCell ref="C6:C7"/>
    <mergeCell ref="D6:D7"/>
    <mergeCell ref="E6:E7"/>
    <mergeCell ref="A1:AJ1"/>
    <mergeCell ref="A2:AJ2"/>
    <mergeCell ref="A3:AJ3"/>
    <mergeCell ref="A4:AJ4"/>
    <mergeCell ref="A5:AJ5"/>
    <mergeCell ref="V6:X6"/>
    <mergeCell ref="F6:F7"/>
    <mergeCell ref="G6:G7"/>
    <mergeCell ref="H6:I6"/>
    <mergeCell ref="J6:J7"/>
    <mergeCell ref="K6:K7"/>
    <mergeCell ref="L6:L7"/>
    <mergeCell ref="M6:O6"/>
    <mergeCell ref="P6:P7"/>
    <mergeCell ref="Q6:Q7"/>
    <mergeCell ref="R6:T6"/>
    <mergeCell ref="U6:U7"/>
    <mergeCell ref="A60:E60"/>
    <mergeCell ref="A63:E63"/>
    <mergeCell ref="A68:E68"/>
    <mergeCell ref="A64:E64"/>
    <mergeCell ref="AI6:AJ6"/>
    <mergeCell ref="A8:E8"/>
    <mergeCell ref="A19:E19"/>
    <mergeCell ref="A20:E20"/>
    <mergeCell ref="A31:E31"/>
    <mergeCell ref="A32:E32"/>
    <mergeCell ref="Y6:Y7"/>
    <mergeCell ref="Z6:AB6"/>
    <mergeCell ref="AC6:AC7"/>
    <mergeCell ref="AD6:AF6"/>
    <mergeCell ref="AG6:AG7"/>
    <mergeCell ref="AH6:AH7"/>
    <mergeCell ref="A11:E11"/>
    <mergeCell ref="A12:E12"/>
    <mergeCell ref="A15:E15"/>
    <mergeCell ref="A16:E16"/>
    <mergeCell ref="A23:E23"/>
    <mergeCell ref="A24:E24"/>
    <mergeCell ref="A27:E27"/>
    <mergeCell ref="A28:E28"/>
    <mergeCell ref="A35:E35"/>
    <mergeCell ref="A36:E36"/>
    <mergeCell ref="A67:E67"/>
    <mergeCell ref="A72:E72"/>
    <mergeCell ref="A76:E76"/>
    <mergeCell ref="A77:E77"/>
    <mergeCell ref="A39:E39"/>
    <mergeCell ref="A40:E40"/>
    <mergeCell ref="A47:E47"/>
    <mergeCell ref="A48:E48"/>
    <mergeCell ref="A51:E51"/>
    <mergeCell ref="A43:E43"/>
    <mergeCell ref="A44:E44"/>
    <mergeCell ref="A55:E55"/>
    <mergeCell ref="A56:E56"/>
    <mergeCell ref="A71:E71"/>
    <mergeCell ref="A52:E52"/>
    <mergeCell ref="A59:E59"/>
  </mergeCells>
  <dataValidations count="3">
    <dataValidation type="decimal" allowBlank="1" showInputMessage="1" showErrorMessage="1" errorTitle="Sólo números" error="Sólo ingresar números sin letras_x000a_" sqref="Z58:AB58 AD18 Z18:AB18 AD14 Z14:AB14 AD10 AD50 Z22:AB22 AD70 Z26:AB26 AD34 Z30:AB30 AD26 AD22 Z38:AA38 AD73:AF75 AD38 Z42:AB42 AD42 AD46 Z46:AB46 Z50:AB50 Z10:AB10 AE53:AF54 AB37:AB38 AD62 AD58 Z62:AB62 Z70:AB70 R73:T74 Z34:AB34 AE9:AF10 AE13:AF14 AE17:AF18 AE21:AF22 AD30 AE33:AF34 AE37:AF38 AE41:AF42 AE45:AF46 AE49:AF50 AE57:AF58 AE61:AF62 AE69:AF70 AE29:AF30 AE25:AF26 Z73:AB75 J73:K74 V73:X74" xr:uid="{00000000-0002-0000-0600-000000000000}">
      <formula1>-100000000</formula1>
      <formula2>10000000000</formula2>
    </dataValidation>
    <dataValidation type="textLength" operator="lessThanOrEqual" allowBlank="1" showInputMessage="1" showErrorMessage="1" errorTitle="MÁXIMO DE CARACTERES SOBREPASADO" error="Sólo 255 caracteres por celdas" sqref="P18 P34 P66 P26 P58 P38 P70 P22 P42 P30 P75 P50 P14 P46 P62 G75 E73:G74 P74:Q74" xr:uid="{00000000-0002-0000-0600-000001000000}">
      <formula1>255</formula1>
    </dataValidation>
    <dataValidation allowBlank="1" showInputMessage="1" showErrorMessage="1" errorTitle="Sólo números" error="Sólo ingresar números sin letras_x000a_" sqref="O66 O14 O38 O22 O26 O30 O18 O48 O46 O50 O70 O58 O42 O8 O12 O16 O20 O24 O28 O32 O36 O40 O44 O52 O68 O56 O60 O62 O64 O34 O72:O75" xr:uid="{00000000-0002-0000-0600-000002000000}"/>
  </dataValidations>
  <printOptions horizontalCentered="1"/>
  <pageMargins left="0.11811023622047245" right="0.11811023622047245" top="0.74803149606299213" bottom="0.74803149606299213" header="0.31496062992125984" footer="0.31496062992125984"/>
  <pageSetup paperSize="41" scale="6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33CCFF"/>
    <pageSetUpPr fitToPage="1"/>
  </sheetPr>
  <dimension ref="A1:Y41"/>
  <sheetViews>
    <sheetView workbookViewId="0">
      <selection activeCell="A4" sqref="A4:Y4"/>
    </sheetView>
  </sheetViews>
  <sheetFormatPr baseColWidth="10" defaultColWidth="11.42578125" defaultRowHeight="11.25" outlineLevelCol="1" x14ac:dyDescent="0.25"/>
  <cols>
    <col min="1" max="1" width="25.42578125" style="34" customWidth="1"/>
    <col min="2" max="2" width="12.7109375" style="37" customWidth="1"/>
    <col min="3" max="6" width="12.7109375" style="34" customWidth="1"/>
    <col min="7" max="9" width="12.7109375" style="37" customWidth="1" outlineLevel="1"/>
    <col min="10" max="10" width="12.7109375" style="37" customWidth="1"/>
    <col min="11" max="13" width="12.7109375" style="37" hidden="1" customWidth="1" outlineLevel="1"/>
    <col min="14" max="14" width="12.7109375" style="37" customWidth="1" collapsed="1"/>
    <col min="15" max="17" width="12.7109375" style="37" hidden="1" customWidth="1" outlineLevel="1"/>
    <col min="18" max="18" width="12.7109375" style="37" customWidth="1" collapsed="1"/>
    <col min="19" max="21" width="12.7109375" style="37" hidden="1" customWidth="1" outlineLevel="1"/>
    <col min="22" max="22" width="12.7109375" style="37" customWidth="1" collapsed="1"/>
    <col min="23" max="23" width="12.7109375" style="37" customWidth="1"/>
    <col min="24" max="25" width="12.7109375" style="38" customWidth="1"/>
    <col min="26" max="16384" width="11.42578125" style="2"/>
  </cols>
  <sheetData>
    <row r="1" spans="1:25" s="1" customFormat="1" ht="16.5" customHeight="1" x14ac:dyDescent="0.25">
      <c r="A1" s="117" t="str">
        <f>+'24-01-011 Prog. Fisico y Mental'!A1:AJ1</f>
        <v>PARTIDA 21 -05 - 01 INSTITUTO NACIONAL DE LA JUVENTUD</v>
      </c>
      <c r="B1" s="117"/>
      <c r="C1" s="117"/>
      <c r="D1" s="117"/>
      <c r="E1" s="117"/>
      <c r="F1" s="117"/>
      <c r="G1" s="117"/>
      <c r="H1" s="117"/>
      <c r="I1" s="117"/>
      <c r="J1" s="117"/>
      <c r="K1" s="117"/>
      <c r="L1" s="117"/>
      <c r="M1" s="117"/>
      <c r="N1" s="117"/>
      <c r="O1" s="117"/>
      <c r="P1" s="117"/>
      <c r="Q1" s="117"/>
      <c r="R1" s="117"/>
      <c r="S1" s="117"/>
      <c r="T1" s="117"/>
      <c r="U1" s="117"/>
      <c r="V1" s="117"/>
      <c r="W1" s="117"/>
      <c r="X1" s="117"/>
      <c r="Y1" s="117"/>
    </row>
    <row r="2" spans="1:25" s="1" customFormat="1" ht="16.5" customHeight="1" x14ac:dyDescent="0.25">
      <c r="A2" s="117" t="s">
        <v>72</v>
      </c>
      <c r="B2" s="117"/>
      <c r="C2" s="117"/>
      <c r="D2" s="117"/>
      <c r="E2" s="117"/>
      <c r="F2" s="117"/>
      <c r="G2" s="117"/>
      <c r="H2" s="117"/>
      <c r="I2" s="117"/>
      <c r="J2" s="117"/>
      <c r="K2" s="117"/>
      <c r="L2" s="117"/>
      <c r="M2" s="117"/>
      <c r="N2" s="117"/>
      <c r="O2" s="117"/>
      <c r="P2" s="117"/>
      <c r="Q2" s="117"/>
      <c r="R2" s="117"/>
      <c r="S2" s="117"/>
      <c r="T2" s="117"/>
      <c r="U2" s="117"/>
      <c r="V2" s="117"/>
      <c r="W2" s="117"/>
      <c r="X2" s="117"/>
      <c r="Y2" s="117"/>
    </row>
    <row r="3" spans="1:25" s="1" customFormat="1" ht="16.5" customHeight="1" x14ac:dyDescent="0.25">
      <c r="A3" s="117" t="s">
        <v>127</v>
      </c>
      <c r="B3" s="117"/>
      <c r="C3" s="117"/>
      <c r="D3" s="117"/>
      <c r="E3" s="117"/>
      <c r="F3" s="117"/>
      <c r="G3" s="117"/>
      <c r="H3" s="117"/>
      <c r="I3" s="117"/>
      <c r="J3" s="117"/>
      <c r="K3" s="117"/>
      <c r="L3" s="117"/>
      <c r="M3" s="117"/>
      <c r="N3" s="117"/>
      <c r="O3" s="117"/>
      <c r="P3" s="117"/>
      <c r="Q3" s="117"/>
      <c r="R3" s="117"/>
      <c r="S3" s="117"/>
      <c r="T3" s="117"/>
      <c r="U3" s="117"/>
      <c r="V3" s="117"/>
      <c r="W3" s="117"/>
      <c r="X3" s="117"/>
      <c r="Y3" s="117"/>
    </row>
    <row r="4" spans="1:25" s="1" customFormat="1" ht="16.5" customHeight="1" x14ac:dyDescent="0.25">
      <c r="A4" s="117" t="s">
        <v>0</v>
      </c>
      <c r="B4" s="117"/>
      <c r="C4" s="117"/>
      <c r="D4" s="117"/>
      <c r="E4" s="117"/>
      <c r="F4" s="117"/>
      <c r="G4" s="117"/>
      <c r="H4" s="117"/>
      <c r="I4" s="117"/>
      <c r="J4" s="117"/>
      <c r="K4" s="117"/>
      <c r="L4" s="117"/>
      <c r="M4" s="117"/>
      <c r="N4" s="117"/>
      <c r="O4" s="117"/>
      <c r="P4" s="117"/>
      <c r="Q4" s="117"/>
      <c r="R4" s="117"/>
      <c r="S4" s="117"/>
      <c r="T4" s="117"/>
      <c r="U4" s="117"/>
      <c r="V4" s="117"/>
      <c r="W4" s="117"/>
      <c r="X4" s="117"/>
      <c r="Y4" s="117"/>
    </row>
    <row r="5" spans="1:25" ht="24.95" customHeight="1" x14ac:dyDescent="0.25">
      <c r="A5" s="122" t="str">
        <f>+'24-01-614 Observatorio de Juven'!A5:AJ5</f>
        <v>24 - 01 - 614 Observatorio de Juventud</v>
      </c>
      <c r="B5" s="105"/>
      <c r="C5" s="105"/>
      <c r="D5" s="105"/>
      <c r="E5" s="105"/>
      <c r="F5" s="105"/>
      <c r="G5" s="105"/>
      <c r="H5" s="105"/>
      <c r="I5" s="105"/>
      <c r="J5" s="105"/>
      <c r="K5" s="105"/>
      <c r="L5" s="105"/>
      <c r="M5" s="105"/>
      <c r="N5" s="105"/>
      <c r="O5" s="105"/>
      <c r="P5" s="105"/>
      <c r="Q5" s="105"/>
      <c r="R5" s="105"/>
      <c r="S5" s="105"/>
      <c r="T5" s="105"/>
      <c r="U5" s="105"/>
      <c r="V5" s="105"/>
      <c r="W5" s="105"/>
      <c r="X5" s="105"/>
      <c r="Y5" s="106"/>
    </row>
    <row r="6" spans="1:25" s="34" customFormat="1" ht="25.5" customHeight="1" x14ac:dyDescent="0.25">
      <c r="A6" s="107" t="s">
        <v>2</v>
      </c>
      <c r="B6" s="112" t="s">
        <v>8</v>
      </c>
      <c r="C6" s="112" t="s">
        <v>73</v>
      </c>
      <c r="D6" s="108" t="s">
        <v>11</v>
      </c>
      <c r="E6" s="109"/>
      <c r="F6" s="110"/>
      <c r="G6" s="115" t="s">
        <v>14</v>
      </c>
      <c r="H6" s="115"/>
      <c r="I6" s="115"/>
      <c r="J6" s="112" t="s">
        <v>15</v>
      </c>
      <c r="K6" s="115" t="s">
        <v>14</v>
      </c>
      <c r="L6" s="115"/>
      <c r="M6" s="115"/>
      <c r="N6" s="112" t="s">
        <v>16</v>
      </c>
      <c r="O6" s="115" t="s">
        <v>14</v>
      </c>
      <c r="P6" s="115"/>
      <c r="Q6" s="115"/>
      <c r="R6" s="112" t="s">
        <v>17</v>
      </c>
      <c r="S6" s="115" t="s">
        <v>14</v>
      </c>
      <c r="T6" s="115"/>
      <c r="U6" s="115"/>
      <c r="V6" s="112" t="s">
        <v>18</v>
      </c>
      <c r="W6" s="112" t="s">
        <v>19</v>
      </c>
      <c r="X6" s="121" t="s">
        <v>74</v>
      </c>
      <c r="Y6" s="121"/>
    </row>
    <row r="7" spans="1:25" s="34" customFormat="1" ht="24" customHeight="1" x14ac:dyDescent="0.25">
      <c r="A7" s="107"/>
      <c r="B7" s="113"/>
      <c r="C7" s="113"/>
      <c r="D7" s="65" t="s">
        <v>24</v>
      </c>
      <c r="E7" s="65" t="s">
        <v>25</v>
      </c>
      <c r="F7" s="65" t="s">
        <v>26</v>
      </c>
      <c r="G7" s="65" t="s">
        <v>27</v>
      </c>
      <c r="H7" s="65" t="s">
        <v>28</v>
      </c>
      <c r="I7" s="65" t="s">
        <v>29</v>
      </c>
      <c r="J7" s="113"/>
      <c r="K7" s="65" t="s">
        <v>30</v>
      </c>
      <c r="L7" s="65" t="s">
        <v>31</v>
      </c>
      <c r="M7" s="65" t="s">
        <v>32</v>
      </c>
      <c r="N7" s="113"/>
      <c r="O7" s="65" t="s">
        <v>33</v>
      </c>
      <c r="P7" s="65" t="s">
        <v>34</v>
      </c>
      <c r="Q7" s="65" t="s">
        <v>35</v>
      </c>
      <c r="R7" s="113"/>
      <c r="S7" s="65" t="s">
        <v>36</v>
      </c>
      <c r="T7" s="65" t="s">
        <v>37</v>
      </c>
      <c r="U7" s="65" t="s">
        <v>38</v>
      </c>
      <c r="V7" s="113"/>
      <c r="W7" s="113"/>
      <c r="X7" s="66" t="s">
        <v>39</v>
      </c>
      <c r="Y7" s="66" t="s">
        <v>75</v>
      </c>
    </row>
    <row r="8" spans="1:25" ht="26.25" customHeight="1" x14ac:dyDescent="0.25">
      <c r="A8" s="39" t="s">
        <v>41</v>
      </c>
      <c r="B8" s="23">
        <f>+'24-01-614 Observatorio de Juven'!J11</f>
        <v>0</v>
      </c>
      <c r="C8" s="23">
        <f>+'24-01-614 Observatorio de Juven'!K11</f>
        <v>0</v>
      </c>
      <c r="D8" s="23">
        <f>+'24-01-614 Observatorio de Juven'!M11</f>
        <v>0</v>
      </c>
      <c r="E8" s="23">
        <f>+'24-01-614 Observatorio de Juven'!N11</f>
        <v>0</v>
      </c>
      <c r="F8" s="23">
        <f>+'24-01-614 Observatorio de Juven'!O11</f>
        <v>0</v>
      </c>
      <c r="G8" s="23">
        <f>+'24-01-614 Observatorio de Juven'!R11</f>
        <v>0</v>
      </c>
      <c r="H8" s="23">
        <f>+'24-01-614 Observatorio de Juven'!S11</f>
        <v>0</v>
      </c>
      <c r="I8" s="23">
        <f>+'24-01-614 Observatorio de Juven'!T11</f>
        <v>0</v>
      </c>
      <c r="J8" s="9">
        <f>+'24-01-614 Observatorio de Juven'!U11</f>
        <v>0</v>
      </c>
      <c r="K8" s="23">
        <f>+'24-01-614 Observatorio de Juven'!V11</f>
        <v>0</v>
      </c>
      <c r="L8" s="23">
        <f>+'24-01-614 Observatorio de Juven'!W11</f>
        <v>0</v>
      </c>
      <c r="M8" s="23">
        <f>+'24-01-614 Observatorio de Juven'!X11</f>
        <v>0</v>
      </c>
      <c r="N8" s="9">
        <f>+'24-01-614 Observatorio de Juven'!Y11</f>
        <v>0</v>
      </c>
      <c r="O8" s="23">
        <f>+'24-01-614 Observatorio de Juven'!Z11</f>
        <v>0</v>
      </c>
      <c r="P8" s="23">
        <f>+'24-01-614 Observatorio de Juven'!AA11</f>
        <v>0</v>
      </c>
      <c r="Q8" s="23">
        <f>+'24-01-614 Observatorio de Juven'!AB11</f>
        <v>0</v>
      </c>
      <c r="R8" s="9">
        <f>+'24-01-614 Observatorio de Juven'!AC11</f>
        <v>0</v>
      </c>
      <c r="S8" s="23">
        <f>+'24-01-614 Observatorio de Juven'!AD11</f>
        <v>0</v>
      </c>
      <c r="T8" s="23">
        <f>+'24-01-614 Observatorio de Juven'!AE11</f>
        <v>0</v>
      </c>
      <c r="U8" s="23">
        <f>+'24-01-614 Observatorio de Juven'!AF11</f>
        <v>0</v>
      </c>
      <c r="V8" s="9">
        <f>+'24-01-614 Observatorio de Juven'!AG11</f>
        <v>0</v>
      </c>
      <c r="W8" s="9">
        <f>+'24-01-614 Observatorio de Juven'!AH11</f>
        <v>0</v>
      </c>
      <c r="X8" s="9">
        <f>+'24-01-614 Observatorio de Juven'!AI11</f>
        <v>0</v>
      </c>
      <c r="Y8" s="9">
        <f>+'24-01-614 Observatorio de Juven'!AJ11</f>
        <v>0</v>
      </c>
    </row>
    <row r="9" spans="1:25" ht="26.25" customHeight="1" x14ac:dyDescent="0.25">
      <c r="A9" s="39" t="s">
        <v>43</v>
      </c>
      <c r="B9" s="23">
        <f>+'24-01-614 Observatorio de Juven'!J15</f>
        <v>0</v>
      </c>
      <c r="C9" s="23">
        <f>+'24-01-614 Observatorio de Juven'!K15</f>
        <v>0</v>
      </c>
      <c r="D9" s="23">
        <f>+'24-01-614 Observatorio de Juven'!M15</f>
        <v>0</v>
      </c>
      <c r="E9" s="23">
        <f>+'24-01-614 Observatorio de Juven'!N15</f>
        <v>0</v>
      </c>
      <c r="F9" s="23">
        <f>+'24-01-614 Observatorio de Juven'!O15</f>
        <v>0</v>
      </c>
      <c r="G9" s="23">
        <f>+'24-01-614 Observatorio de Juven'!R15</f>
        <v>0</v>
      </c>
      <c r="H9" s="23">
        <f>+'24-01-614 Observatorio de Juven'!S15</f>
        <v>0</v>
      </c>
      <c r="I9" s="23">
        <f>+'24-01-614 Observatorio de Juven'!T15</f>
        <v>0</v>
      </c>
      <c r="J9" s="9">
        <f>+'24-01-614 Observatorio de Juven'!U15</f>
        <v>0</v>
      </c>
      <c r="K9" s="23">
        <f>+'24-01-614 Observatorio de Juven'!V15</f>
        <v>0</v>
      </c>
      <c r="L9" s="23">
        <f>+'24-01-614 Observatorio de Juven'!W15</f>
        <v>0</v>
      </c>
      <c r="M9" s="23">
        <f>+'24-01-614 Observatorio de Juven'!X15</f>
        <v>0</v>
      </c>
      <c r="N9" s="9">
        <f>+'24-01-614 Observatorio de Juven'!Y15</f>
        <v>0</v>
      </c>
      <c r="O9" s="23">
        <f>+'24-01-614 Observatorio de Juven'!Z15</f>
        <v>0</v>
      </c>
      <c r="P9" s="23">
        <f>+'24-01-614 Observatorio de Juven'!AA15</f>
        <v>0</v>
      </c>
      <c r="Q9" s="23">
        <f>+'24-01-614 Observatorio de Juven'!AB15</f>
        <v>0</v>
      </c>
      <c r="R9" s="9">
        <f>+'24-01-614 Observatorio de Juven'!AC15</f>
        <v>0</v>
      </c>
      <c r="S9" s="23">
        <f>+'24-01-614 Observatorio de Juven'!AD15</f>
        <v>0</v>
      </c>
      <c r="T9" s="23">
        <f>+'24-01-614 Observatorio de Juven'!AE15</f>
        <v>0</v>
      </c>
      <c r="U9" s="23">
        <f>+'24-01-614 Observatorio de Juven'!AF15</f>
        <v>0</v>
      </c>
      <c r="V9" s="9">
        <f>+'24-01-614 Observatorio de Juven'!AG15</f>
        <v>0</v>
      </c>
      <c r="W9" s="9">
        <f>+'24-01-614 Observatorio de Juven'!AH15</f>
        <v>0</v>
      </c>
      <c r="X9" s="9">
        <f>+'24-01-614 Observatorio de Juven'!AI15</f>
        <v>0</v>
      </c>
      <c r="Y9" s="9">
        <f>+'24-01-614 Observatorio de Juven'!AJ15</f>
        <v>0</v>
      </c>
    </row>
    <row r="10" spans="1:25" ht="26.25" customHeight="1" x14ac:dyDescent="0.25">
      <c r="A10" s="39" t="s">
        <v>45</v>
      </c>
      <c r="B10" s="23">
        <f>+'24-01-614 Observatorio de Juven'!J19</f>
        <v>0</v>
      </c>
      <c r="C10" s="23">
        <f>+'24-01-614 Observatorio de Juven'!K19</f>
        <v>0</v>
      </c>
      <c r="D10" s="23">
        <f>+'24-01-614 Observatorio de Juven'!M19</f>
        <v>0</v>
      </c>
      <c r="E10" s="23">
        <f>+'24-01-614 Observatorio de Juven'!N19</f>
        <v>0</v>
      </c>
      <c r="F10" s="23">
        <f>+'24-01-614 Observatorio de Juven'!O19</f>
        <v>0</v>
      </c>
      <c r="G10" s="23">
        <f>+'24-01-614 Observatorio de Juven'!R19</f>
        <v>0</v>
      </c>
      <c r="H10" s="23">
        <f>+'24-01-614 Observatorio de Juven'!S19</f>
        <v>0</v>
      </c>
      <c r="I10" s="23">
        <f>+'24-01-614 Observatorio de Juven'!T19</f>
        <v>0</v>
      </c>
      <c r="J10" s="9">
        <f>+'24-01-614 Observatorio de Juven'!U19</f>
        <v>0</v>
      </c>
      <c r="K10" s="23">
        <f>+'24-01-614 Observatorio de Juven'!V19</f>
        <v>0</v>
      </c>
      <c r="L10" s="23">
        <f>+'24-01-614 Observatorio de Juven'!W19</f>
        <v>0</v>
      </c>
      <c r="M10" s="23">
        <f>+'24-01-614 Observatorio de Juven'!X19</f>
        <v>0</v>
      </c>
      <c r="N10" s="9">
        <f>+'24-01-614 Observatorio de Juven'!Y19</f>
        <v>0</v>
      </c>
      <c r="O10" s="23">
        <f>+'24-01-614 Observatorio de Juven'!Z19</f>
        <v>0</v>
      </c>
      <c r="P10" s="23">
        <f>+'24-01-614 Observatorio de Juven'!AA19</f>
        <v>0</v>
      </c>
      <c r="Q10" s="23">
        <f>+'24-01-614 Observatorio de Juven'!AB19</f>
        <v>0</v>
      </c>
      <c r="R10" s="9">
        <f>+'24-01-614 Observatorio de Juven'!AC19</f>
        <v>0</v>
      </c>
      <c r="S10" s="23">
        <f>+'24-01-614 Observatorio de Juven'!AD19</f>
        <v>0</v>
      </c>
      <c r="T10" s="23">
        <f>+'24-01-614 Observatorio de Juven'!AE19</f>
        <v>0</v>
      </c>
      <c r="U10" s="23">
        <f>+'24-01-614 Observatorio de Juven'!AF19</f>
        <v>0</v>
      </c>
      <c r="V10" s="9">
        <f>+'24-01-614 Observatorio de Juven'!AG19</f>
        <v>0</v>
      </c>
      <c r="W10" s="9">
        <f>+'24-01-614 Observatorio de Juven'!AH19</f>
        <v>0</v>
      </c>
      <c r="X10" s="9">
        <f>+'24-01-614 Observatorio de Juven'!AI19</f>
        <v>0</v>
      </c>
      <c r="Y10" s="9">
        <f>+'24-01-614 Observatorio de Juven'!AJ19</f>
        <v>0</v>
      </c>
    </row>
    <row r="11" spans="1:25" ht="26.25" customHeight="1" x14ac:dyDescent="0.25">
      <c r="A11" s="39" t="s">
        <v>47</v>
      </c>
      <c r="B11" s="23">
        <f>+'24-01-614 Observatorio de Juven'!J23</f>
        <v>0</v>
      </c>
      <c r="C11" s="23">
        <f>+'24-01-614 Observatorio de Juven'!K23</f>
        <v>0</v>
      </c>
      <c r="D11" s="23">
        <f>+'24-01-614 Observatorio de Juven'!M23</f>
        <v>0</v>
      </c>
      <c r="E11" s="23">
        <f>+'24-01-614 Observatorio de Juven'!N23</f>
        <v>0</v>
      </c>
      <c r="F11" s="23">
        <f>+'24-01-614 Observatorio de Juven'!O23</f>
        <v>0</v>
      </c>
      <c r="G11" s="23">
        <f>+'24-01-614 Observatorio de Juven'!R23</f>
        <v>0</v>
      </c>
      <c r="H11" s="23">
        <f>+'24-01-614 Observatorio de Juven'!S23</f>
        <v>0</v>
      </c>
      <c r="I11" s="23">
        <f>+'24-01-614 Observatorio de Juven'!T23</f>
        <v>0</v>
      </c>
      <c r="J11" s="9">
        <f>+'24-01-614 Observatorio de Juven'!U23</f>
        <v>0</v>
      </c>
      <c r="K11" s="23">
        <f>+'24-01-614 Observatorio de Juven'!V23</f>
        <v>0</v>
      </c>
      <c r="L11" s="23">
        <f>+'24-01-614 Observatorio de Juven'!W23</f>
        <v>0</v>
      </c>
      <c r="M11" s="23">
        <f>+'24-01-614 Observatorio de Juven'!X23</f>
        <v>0</v>
      </c>
      <c r="N11" s="9">
        <f>+'24-01-614 Observatorio de Juven'!Y23</f>
        <v>0</v>
      </c>
      <c r="O11" s="23">
        <f>+'24-01-614 Observatorio de Juven'!Z23</f>
        <v>0</v>
      </c>
      <c r="P11" s="23">
        <f>+'24-01-614 Observatorio de Juven'!AA23</f>
        <v>0</v>
      </c>
      <c r="Q11" s="23">
        <f>+'24-01-614 Observatorio de Juven'!AB23</f>
        <v>0</v>
      </c>
      <c r="R11" s="9">
        <f>+'24-01-614 Observatorio de Juven'!AC23</f>
        <v>0</v>
      </c>
      <c r="S11" s="23">
        <f>+'24-01-614 Observatorio de Juven'!AD23</f>
        <v>0</v>
      </c>
      <c r="T11" s="23">
        <f>+'24-01-614 Observatorio de Juven'!AE23</f>
        <v>0</v>
      </c>
      <c r="U11" s="23">
        <f>+'24-01-614 Observatorio de Juven'!AF23</f>
        <v>0</v>
      </c>
      <c r="V11" s="9">
        <f>+'24-01-614 Observatorio de Juven'!AG23</f>
        <v>0</v>
      </c>
      <c r="W11" s="9">
        <f>+'24-01-614 Observatorio de Juven'!AH23</f>
        <v>0</v>
      </c>
      <c r="X11" s="9">
        <f>+'24-01-614 Observatorio de Juven'!AI23</f>
        <v>0</v>
      </c>
      <c r="Y11" s="9">
        <f>+'24-01-614 Observatorio de Juven'!AJ23</f>
        <v>0</v>
      </c>
    </row>
    <row r="12" spans="1:25" ht="26.25" customHeight="1" x14ac:dyDescent="0.25">
      <c r="A12" s="39" t="s">
        <v>49</v>
      </c>
      <c r="B12" s="23">
        <f>+'24-01-614 Observatorio de Juven'!J27</f>
        <v>0</v>
      </c>
      <c r="C12" s="23">
        <f>+'24-01-614 Observatorio de Juven'!K27</f>
        <v>0</v>
      </c>
      <c r="D12" s="23">
        <f>+'24-01-614 Observatorio de Juven'!M27</f>
        <v>0</v>
      </c>
      <c r="E12" s="23">
        <f>+'24-01-614 Observatorio de Juven'!N27</f>
        <v>0</v>
      </c>
      <c r="F12" s="23">
        <f>+'24-01-614 Observatorio de Juven'!O27</f>
        <v>0</v>
      </c>
      <c r="G12" s="23">
        <f>+'24-01-614 Observatorio de Juven'!R27</f>
        <v>0</v>
      </c>
      <c r="H12" s="23">
        <f>+'24-01-614 Observatorio de Juven'!S27</f>
        <v>0</v>
      </c>
      <c r="I12" s="23">
        <f>+'24-01-614 Observatorio de Juven'!T27</f>
        <v>0</v>
      </c>
      <c r="J12" s="9">
        <f>+'24-01-614 Observatorio de Juven'!U27</f>
        <v>0</v>
      </c>
      <c r="K12" s="23">
        <f>+'24-01-614 Observatorio de Juven'!V27</f>
        <v>0</v>
      </c>
      <c r="L12" s="23">
        <f>+'24-01-614 Observatorio de Juven'!W27</f>
        <v>0</v>
      </c>
      <c r="M12" s="23">
        <f>+'24-01-614 Observatorio de Juven'!X27</f>
        <v>0</v>
      </c>
      <c r="N12" s="9">
        <f>+'24-01-614 Observatorio de Juven'!Y27</f>
        <v>0</v>
      </c>
      <c r="O12" s="23">
        <f>+'24-01-614 Observatorio de Juven'!Z27</f>
        <v>0</v>
      </c>
      <c r="P12" s="23">
        <f>+'24-01-614 Observatorio de Juven'!AA27</f>
        <v>0</v>
      </c>
      <c r="Q12" s="23">
        <f>+'24-01-614 Observatorio de Juven'!AB27</f>
        <v>0</v>
      </c>
      <c r="R12" s="9">
        <f>+'24-01-614 Observatorio de Juven'!AC27</f>
        <v>0</v>
      </c>
      <c r="S12" s="23">
        <f>+'24-01-614 Observatorio de Juven'!AD27</f>
        <v>0</v>
      </c>
      <c r="T12" s="23">
        <f>+'24-01-614 Observatorio de Juven'!AE27</f>
        <v>0</v>
      </c>
      <c r="U12" s="23">
        <f>+'24-01-614 Observatorio de Juven'!AF27</f>
        <v>0</v>
      </c>
      <c r="V12" s="9">
        <f>+'24-01-614 Observatorio de Juven'!AG27</f>
        <v>0</v>
      </c>
      <c r="W12" s="9">
        <f>+'24-01-614 Observatorio de Juven'!AH27</f>
        <v>0</v>
      </c>
      <c r="X12" s="9">
        <f>+'24-01-614 Observatorio de Juven'!AI27</f>
        <v>0</v>
      </c>
      <c r="Y12" s="9">
        <f>+'24-01-614 Observatorio de Juven'!AJ27</f>
        <v>0</v>
      </c>
    </row>
    <row r="13" spans="1:25" ht="26.25" customHeight="1" x14ac:dyDescent="0.25">
      <c r="A13" s="39" t="s">
        <v>51</v>
      </c>
      <c r="B13" s="23">
        <f>+'24-01-614 Observatorio de Juven'!J31</f>
        <v>0</v>
      </c>
      <c r="C13" s="23">
        <f>+'24-01-614 Observatorio de Juven'!K31</f>
        <v>0</v>
      </c>
      <c r="D13" s="23">
        <f>+'24-01-614 Observatorio de Juven'!M31</f>
        <v>0</v>
      </c>
      <c r="E13" s="23">
        <f>+'24-01-614 Observatorio de Juven'!N31</f>
        <v>0</v>
      </c>
      <c r="F13" s="23">
        <f>+'24-01-614 Observatorio de Juven'!O31</f>
        <v>0</v>
      </c>
      <c r="G13" s="23">
        <f>+'24-01-614 Observatorio de Juven'!R31</f>
        <v>0</v>
      </c>
      <c r="H13" s="23">
        <f>+'24-01-614 Observatorio de Juven'!S31</f>
        <v>0</v>
      </c>
      <c r="I13" s="23">
        <f>+'24-01-614 Observatorio de Juven'!T31</f>
        <v>0</v>
      </c>
      <c r="J13" s="9">
        <f>+'24-01-614 Observatorio de Juven'!U31</f>
        <v>0</v>
      </c>
      <c r="K13" s="23">
        <f>+'24-01-614 Observatorio de Juven'!V31</f>
        <v>0</v>
      </c>
      <c r="L13" s="23">
        <f>+'24-01-614 Observatorio de Juven'!W31</f>
        <v>0</v>
      </c>
      <c r="M13" s="23">
        <f>+'24-01-614 Observatorio de Juven'!X31</f>
        <v>0</v>
      </c>
      <c r="N13" s="9">
        <f>+'24-01-614 Observatorio de Juven'!Y31</f>
        <v>0</v>
      </c>
      <c r="O13" s="23">
        <f>+'24-01-614 Observatorio de Juven'!Z31</f>
        <v>0</v>
      </c>
      <c r="P13" s="23">
        <f>+'24-01-614 Observatorio de Juven'!AA31</f>
        <v>0</v>
      </c>
      <c r="Q13" s="23">
        <f>+'24-01-614 Observatorio de Juven'!AB31</f>
        <v>0</v>
      </c>
      <c r="R13" s="9">
        <f>+'24-01-614 Observatorio de Juven'!AC31</f>
        <v>0</v>
      </c>
      <c r="S13" s="23">
        <f>+'24-01-614 Observatorio de Juven'!AD31</f>
        <v>0</v>
      </c>
      <c r="T13" s="23">
        <f>+'24-01-614 Observatorio de Juven'!AE31</f>
        <v>0</v>
      </c>
      <c r="U13" s="23">
        <f>+'24-01-614 Observatorio de Juven'!AF31</f>
        <v>0</v>
      </c>
      <c r="V13" s="9">
        <f>+'24-01-614 Observatorio de Juven'!AG31</f>
        <v>0</v>
      </c>
      <c r="W13" s="9">
        <f>+'24-01-614 Observatorio de Juven'!AH31</f>
        <v>0</v>
      </c>
      <c r="X13" s="9">
        <f>+'24-01-614 Observatorio de Juven'!AI31</f>
        <v>0</v>
      </c>
      <c r="Y13" s="9">
        <f>+'24-01-614 Observatorio de Juven'!AJ31</f>
        <v>0</v>
      </c>
    </row>
    <row r="14" spans="1:25" ht="26.25" customHeight="1" x14ac:dyDescent="0.25">
      <c r="A14" s="39" t="s">
        <v>53</v>
      </c>
      <c r="B14" s="23">
        <f>+'24-01-614 Observatorio de Juven'!J35</f>
        <v>0</v>
      </c>
      <c r="C14" s="23">
        <f>+'24-01-614 Observatorio de Juven'!K35</f>
        <v>0</v>
      </c>
      <c r="D14" s="23">
        <f>+'24-01-614 Observatorio de Juven'!M35</f>
        <v>0</v>
      </c>
      <c r="E14" s="23">
        <f>+'24-01-614 Observatorio de Juven'!N35</f>
        <v>0</v>
      </c>
      <c r="F14" s="23">
        <f>+'24-01-614 Observatorio de Juven'!O35</f>
        <v>0</v>
      </c>
      <c r="G14" s="23">
        <f>+'24-01-614 Observatorio de Juven'!R35</f>
        <v>0</v>
      </c>
      <c r="H14" s="23">
        <f>+'24-01-614 Observatorio de Juven'!S35</f>
        <v>0</v>
      </c>
      <c r="I14" s="23">
        <f>+'24-01-614 Observatorio de Juven'!T35</f>
        <v>0</v>
      </c>
      <c r="J14" s="9">
        <f>+'24-01-614 Observatorio de Juven'!U35</f>
        <v>0</v>
      </c>
      <c r="K14" s="23">
        <f>+'24-01-614 Observatorio de Juven'!V35</f>
        <v>0</v>
      </c>
      <c r="L14" s="23">
        <f>+'24-01-614 Observatorio de Juven'!W35</f>
        <v>0</v>
      </c>
      <c r="M14" s="23">
        <f>+'24-01-614 Observatorio de Juven'!X35</f>
        <v>0</v>
      </c>
      <c r="N14" s="9">
        <f>+'24-01-614 Observatorio de Juven'!Y35</f>
        <v>0</v>
      </c>
      <c r="O14" s="23">
        <f>+'24-01-614 Observatorio de Juven'!Z35</f>
        <v>0</v>
      </c>
      <c r="P14" s="23">
        <f>+'24-01-614 Observatorio de Juven'!AA35</f>
        <v>0</v>
      </c>
      <c r="Q14" s="23">
        <f>+'24-01-614 Observatorio de Juven'!AB35</f>
        <v>0</v>
      </c>
      <c r="R14" s="9">
        <f>+'24-01-614 Observatorio de Juven'!AC35</f>
        <v>0</v>
      </c>
      <c r="S14" s="23">
        <f>+'24-01-614 Observatorio de Juven'!AD35</f>
        <v>0</v>
      </c>
      <c r="T14" s="23">
        <f>+'24-01-614 Observatorio de Juven'!AE35</f>
        <v>0</v>
      </c>
      <c r="U14" s="23">
        <f>+'24-01-614 Observatorio de Juven'!AF35</f>
        <v>0</v>
      </c>
      <c r="V14" s="9">
        <f>+'24-01-614 Observatorio de Juven'!AG35</f>
        <v>0</v>
      </c>
      <c r="W14" s="9">
        <f>+'24-01-614 Observatorio de Juven'!AH35</f>
        <v>0</v>
      </c>
      <c r="X14" s="9">
        <f>+'24-01-614 Observatorio de Juven'!AI35</f>
        <v>0</v>
      </c>
      <c r="Y14" s="9">
        <f>+'24-01-614 Observatorio de Juven'!AJ35</f>
        <v>0</v>
      </c>
    </row>
    <row r="15" spans="1:25" ht="26.25" customHeight="1" x14ac:dyDescent="0.25">
      <c r="A15" s="39" t="s">
        <v>55</v>
      </c>
      <c r="B15" s="23">
        <f>+'24-01-614 Observatorio de Juven'!J39</f>
        <v>0</v>
      </c>
      <c r="C15" s="23">
        <f>+'24-01-614 Observatorio de Juven'!K39</f>
        <v>0</v>
      </c>
      <c r="D15" s="23">
        <f>+'24-01-614 Observatorio de Juven'!M39</f>
        <v>0</v>
      </c>
      <c r="E15" s="23">
        <f>+'24-01-614 Observatorio de Juven'!N39</f>
        <v>0</v>
      </c>
      <c r="F15" s="23">
        <f>+'24-01-614 Observatorio de Juven'!O39</f>
        <v>0</v>
      </c>
      <c r="G15" s="23">
        <f>+'24-01-614 Observatorio de Juven'!R39</f>
        <v>0</v>
      </c>
      <c r="H15" s="23">
        <f>+'24-01-614 Observatorio de Juven'!S39</f>
        <v>0</v>
      </c>
      <c r="I15" s="23">
        <f>+'24-01-614 Observatorio de Juven'!T39</f>
        <v>0</v>
      </c>
      <c r="J15" s="9">
        <f>+'24-01-614 Observatorio de Juven'!U39</f>
        <v>0</v>
      </c>
      <c r="K15" s="23">
        <f>+'24-01-614 Observatorio de Juven'!V39</f>
        <v>0</v>
      </c>
      <c r="L15" s="23">
        <f>+'24-01-614 Observatorio de Juven'!W39</f>
        <v>0</v>
      </c>
      <c r="M15" s="23">
        <f>+'24-01-614 Observatorio de Juven'!X39</f>
        <v>0</v>
      </c>
      <c r="N15" s="9">
        <f>+'24-01-614 Observatorio de Juven'!Y39</f>
        <v>0</v>
      </c>
      <c r="O15" s="23">
        <f>+'24-01-614 Observatorio de Juven'!Z39</f>
        <v>0</v>
      </c>
      <c r="P15" s="23">
        <f>+'24-01-614 Observatorio de Juven'!AA39</f>
        <v>0</v>
      </c>
      <c r="Q15" s="23">
        <f>+'24-01-614 Observatorio de Juven'!AB39</f>
        <v>0</v>
      </c>
      <c r="R15" s="9">
        <f>+'24-01-614 Observatorio de Juven'!AC39</f>
        <v>0</v>
      </c>
      <c r="S15" s="23">
        <f>+'24-01-614 Observatorio de Juven'!AD39</f>
        <v>0</v>
      </c>
      <c r="T15" s="23">
        <f>+'24-01-614 Observatorio de Juven'!AE39</f>
        <v>0</v>
      </c>
      <c r="U15" s="23">
        <f>+'24-01-614 Observatorio de Juven'!AF39</f>
        <v>0</v>
      </c>
      <c r="V15" s="9">
        <f>+'24-01-614 Observatorio de Juven'!AG39</f>
        <v>0</v>
      </c>
      <c r="W15" s="9">
        <f>+'24-01-614 Observatorio de Juven'!AH39</f>
        <v>0</v>
      </c>
      <c r="X15" s="9">
        <f>+'24-01-614 Observatorio de Juven'!AI39</f>
        <v>0</v>
      </c>
      <c r="Y15" s="9">
        <f>+'24-01-614 Observatorio de Juven'!AJ39</f>
        <v>0</v>
      </c>
    </row>
    <row r="16" spans="1:25" ht="26.25" customHeight="1" x14ac:dyDescent="0.25">
      <c r="A16" s="39" t="s">
        <v>57</v>
      </c>
      <c r="B16" s="23">
        <f>+'24-01-614 Observatorio de Juven'!J43</f>
        <v>0</v>
      </c>
      <c r="C16" s="23">
        <f>+'24-01-614 Observatorio de Juven'!K43</f>
        <v>0</v>
      </c>
      <c r="D16" s="23">
        <f>+'24-01-614 Observatorio de Juven'!M43</f>
        <v>0</v>
      </c>
      <c r="E16" s="23">
        <f>+'24-01-614 Observatorio de Juven'!N43</f>
        <v>0</v>
      </c>
      <c r="F16" s="23">
        <f>+'24-01-614 Observatorio de Juven'!O43</f>
        <v>0</v>
      </c>
      <c r="G16" s="23">
        <f>+'24-01-614 Observatorio de Juven'!R43</f>
        <v>0</v>
      </c>
      <c r="H16" s="23">
        <f>+'24-01-614 Observatorio de Juven'!S43</f>
        <v>0</v>
      </c>
      <c r="I16" s="23">
        <f>+'24-01-614 Observatorio de Juven'!T43</f>
        <v>0</v>
      </c>
      <c r="J16" s="9">
        <f>+'24-01-614 Observatorio de Juven'!U43</f>
        <v>0</v>
      </c>
      <c r="K16" s="23">
        <f>+'24-01-614 Observatorio de Juven'!V43</f>
        <v>0</v>
      </c>
      <c r="L16" s="23">
        <f>+'24-01-614 Observatorio de Juven'!W43</f>
        <v>0</v>
      </c>
      <c r="M16" s="23">
        <f>+'24-01-614 Observatorio de Juven'!X43</f>
        <v>0</v>
      </c>
      <c r="N16" s="9">
        <f>+'24-01-614 Observatorio de Juven'!Y43</f>
        <v>0</v>
      </c>
      <c r="O16" s="23">
        <f>+'24-01-614 Observatorio de Juven'!Z43</f>
        <v>0</v>
      </c>
      <c r="P16" s="23">
        <f>+'24-01-614 Observatorio de Juven'!AA43</f>
        <v>0</v>
      </c>
      <c r="Q16" s="23">
        <f>+'24-01-614 Observatorio de Juven'!AB43</f>
        <v>0</v>
      </c>
      <c r="R16" s="9">
        <f>+'24-01-614 Observatorio de Juven'!AC43</f>
        <v>0</v>
      </c>
      <c r="S16" s="23">
        <f>+'24-01-614 Observatorio de Juven'!AD43</f>
        <v>0</v>
      </c>
      <c r="T16" s="23">
        <f>+'24-01-614 Observatorio de Juven'!AE43</f>
        <v>0</v>
      </c>
      <c r="U16" s="23">
        <f>+'24-01-614 Observatorio de Juven'!AF43</f>
        <v>0</v>
      </c>
      <c r="V16" s="9">
        <f>+'24-01-614 Observatorio de Juven'!AG43</f>
        <v>0</v>
      </c>
      <c r="W16" s="9">
        <f>+'24-01-614 Observatorio de Juven'!AH43</f>
        <v>0</v>
      </c>
      <c r="X16" s="9">
        <f>+'24-01-614 Observatorio de Juven'!AI43</f>
        <v>0</v>
      </c>
      <c r="Y16" s="9">
        <f>+'24-01-614 Observatorio de Juven'!AJ43</f>
        <v>0</v>
      </c>
    </row>
    <row r="17" spans="1:25" ht="26.25" customHeight="1" x14ac:dyDescent="0.25">
      <c r="A17" s="39" t="s">
        <v>59</v>
      </c>
      <c r="B17" s="23">
        <f>+'24-01-614 Observatorio de Juven'!J47</f>
        <v>0</v>
      </c>
      <c r="C17" s="23">
        <f>+'24-01-614 Observatorio de Juven'!K47</f>
        <v>0</v>
      </c>
      <c r="D17" s="23">
        <f>+'24-01-614 Observatorio de Juven'!M47</f>
        <v>0</v>
      </c>
      <c r="E17" s="23">
        <f>+'24-01-614 Observatorio de Juven'!N47</f>
        <v>0</v>
      </c>
      <c r="F17" s="23">
        <f>+'24-01-614 Observatorio de Juven'!O47</f>
        <v>0</v>
      </c>
      <c r="G17" s="23">
        <f>+'24-01-614 Observatorio de Juven'!R47</f>
        <v>0</v>
      </c>
      <c r="H17" s="23">
        <f>+'24-01-614 Observatorio de Juven'!S47</f>
        <v>0</v>
      </c>
      <c r="I17" s="23">
        <f>+'24-01-614 Observatorio de Juven'!T47</f>
        <v>0</v>
      </c>
      <c r="J17" s="9">
        <f>+'24-01-614 Observatorio de Juven'!U47</f>
        <v>0</v>
      </c>
      <c r="K17" s="23">
        <f>+'24-01-614 Observatorio de Juven'!V47</f>
        <v>0</v>
      </c>
      <c r="L17" s="23">
        <f>+'24-01-614 Observatorio de Juven'!W47</f>
        <v>0</v>
      </c>
      <c r="M17" s="23">
        <f>+'24-01-614 Observatorio de Juven'!X47</f>
        <v>0</v>
      </c>
      <c r="N17" s="9">
        <f>+'24-01-614 Observatorio de Juven'!Y47</f>
        <v>0</v>
      </c>
      <c r="O17" s="23">
        <f>+'24-01-614 Observatorio de Juven'!Z47</f>
        <v>0</v>
      </c>
      <c r="P17" s="23">
        <f>+'24-01-614 Observatorio de Juven'!AA47</f>
        <v>0</v>
      </c>
      <c r="Q17" s="23">
        <f>+'24-01-614 Observatorio de Juven'!AB47</f>
        <v>0</v>
      </c>
      <c r="R17" s="9">
        <f>+'24-01-614 Observatorio de Juven'!AC47</f>
        <v>0</v>
      </c>
      <c r="S17" s="23">
        <f>+'24-01-614 Observatorio de Juven'!AD47</f>
        <v>0</v>
      </c>
      <c r="T17" s="23">
        <f>+'24-01-614 Observatorio de Juven'!AE47</f>
        <v>0</v>
      </c>
      <c r="U17" s="23">
        <f>+'24-01-614 Observatorio de Juven'!AF47</f>
        <v>0</v>
      </c>
      <c r="V17" s="9">
        <f>+'24-01-614 Observatorio de Juven'!AG47</f>
        <v>0</v>
      </c>
      <c r="W17" s="9">
        <f>+'24-01-614 Observatorio de Juven'!AH47</f>
        <v>0</v>
      </c>
      <c r="X17" s="9">
        <f>+'24-01-614 Observatorio de Juven'!AI47</f>
        <v>0</v>
      </c>
      <c r="Y17" s="9">
        <f>+'24-01-614 Observatorio de Juven'!AJ47</f>
        <v>0</v>
      </c>
    </row>
    <row r="18" spans="1:25" ht="26.25" customHeight="1" x14ac:dyDescent="0.25">
      <c r="A18" s="39" t="s">
        <v>61</v>
      </c>
      <c r="B18" s="23">
        <f>+'24-01-614 Observatorio de Juven'!J51</f>
        <v>0</v>
      </c>
      <c r="C18" s="23">
        <f>+'24-01-614 Observatorio de Juven'!K51</f>
        <v>0</v>
      </c>
      <c r="D18" s="23">
        <f>+'24-01-614 Observatorio de Juven'!M51</f>
        <v>0</v>
      </c>
      <c r="E18" s="23">
        <f>+'24-01-614 Observatorio de Juven'!N51</f>
        <v>0</v>
      </c>
      <c r="F18" s="23">
        <f>+'24-01-614 Observatorio de Juven'!O51</f>
        <v>0</v>
      </c>
      <c r="G18" s="23">
        <f>+'24-01-614 Observatorio de Juven'!R51</f>
        <v>0</v>
      </c>
      <c r="H18" s="23">
        <f>+'24-01-614 Observatorio de Juven'!S51</f>
        <v>0</v>
      </c>
      <c r="I18" s="23">
        <f>+'24-01-614 Observatorio de Juven'!T51</f>
        <v>0</v>
      </c>
      <c r="J18" s="9">
        <f>+'24-01-614 Observatorio de Juven'!U51</f>
        <v>0</v>
      </c>
      <c r="K18" s="23">
        <f>+'24-01-614 Observatorio de Juven'!V51</f>
        <v>0</v>
      </c>
      <c r="L18" s="23">
        <f>+'24-01-614 Observatorio de Juven'!W51</f>
        <v>0</v>
      </c>
      <c r="M18" s="23">
        <f>+'24-01-614 Observatorio de Juven'!X51</f>
        <v>0</v>
      </c>
      <c r="N18" s="9">
        <f>+'24-01-614 Observatorio de Juven'!Y51</f>
        <v>0</v>
      </c>
      <c r="O18" s="23">
        <f>+'24-01-614 Observatorio de Juven'!Z51</f>
        <v>0</v>
      </c>
      <c r="P18" s="23">
        <f>+'24-01-614 Observatorio de Juven'!AA51</f>
        <v>0</v>
      </c>
      <c r="Q18" s="23">
        <f>+'24-01-614 Observatorio de Juven'!AB51</f>
        <v>0</v>
      </c>
      <c r="R18" s="9">
        <f>+'24-01-614 Observatorio de Juven'!AC51</f>
        <v>0</v>
      </c>
      <c r="S18" s="23">
        <f>+'24-01-614 Observatorio de Juven'!AD51</f>
        <v>0</v>
      </c>
      <c r="T18" s="23">
        <f>+'24-01-614 Observatorio de Juven'!AE51</f>
        <v>0</v>
      </c>
      <c r="U18" s="23">
        <f>+'24-01-614 Observatorio de Juven'!AF51</f>
        <v>0</v>
      </c>
      <c r="V18" s="9">
        <f>+'24-01-614 Observatorio de Juven'!AG51</f>
        <v>0</v>
      </c>
      <c r="W18" s="9">
        <f>+'24-01-614 Observatorio de Juven'!AH51</f>
        <v>0</v>
      </c>
      <c r="X18" s="9">
        <f>+'24-01-614 Observatorio de Juven'!AI51</f>
        <v>0</v>
      </c>
      <c r="Y18" s="9">
        <f>+'24-01-614 Observatorio de Juven'!AJ51</f>
        <v>0</v>
      </c>
    </row>
    <row r="19" spans="1:25" ht="26.25" customHeight="1" x14ac:dyDescent="0.25">
      <c r="A19" s="39" t="s">
        <v>63</v>
      </c>
      <c r="B19" s="23">
        <f>+'24-01-614 Observatorio de Juven'!J55</f>
        <v>0</v>
      </c>
      <c r="C19" s="23">
        <f>+'24-01-614 Observatorio de Juven'!K55</f>
        <v>0</v>
      </c>
      <c r="D19" s="23">
        <f>+'24-01-614 Observatorio de Juven'!M55</f>
        <v>0</v>
      </c>
      <c r="E19" s="23">
        <f>+'24-01-614 Observatorio de Juven'!N55</f>
        <v>0</v>
      </c>
      <c r="F19" s="23">
        <f>+'24-01-614 Observatorio de Juven'!O55</f>
        <v>0</v>
      </c>
      <c r="G19" s="23">
        <f>+'24-01-614 Observatorio de Juven'!R55</f>
        <v>0</v>
      </c>
      <c r="H19" s="23">
        <f>+'24-01-614 Observatorio de Juven'!S55</f>
        <v>0</v>
      </c>
      <c r="I19" s="23">
        <f>+'24-01-614 Observatorio de Juven'!T55</f>
        <v>0</v>
      </c>
      <c r="J19" s="9">
        <f>+'24-01-614 Observatorio de Juven'!U55</f>
        <v>0</v>
      </c>
      <c r="K19" s="23">
        <f>+'24-01-614 Observatorio de Juven'!V55</f>
        <v>0</v>
      </c>
      <c r="L19" s="23">
        <f>+'24-01-614 Observatorio de Juven'!W55</f>
        <v>0</v>
      </c>
      <c r="M19" s="23">
        <f>+'24-01-614 Observatorio de Juven'!X55</f>
        <v>0</v>
      </c>
      <c r="N19" s="9">
        <f>+'24-01-614 Observatorio de Juven'!Y55</f>
        <v>0</v>
      </c>
      <c r="O19" s="23">
        <f>+'24-01-614 Observatorio de Juven'!Z55</f>
        <v>0</v>
      </c>
      <c r="P19" s="23">
        <f>+'24-01-614 Observatorio de Juven'!AA55</f>
        <v>0</v>
      </c>
      <c r="Q19" s="23">
        <f>+'24-01-614 Observatorio de Juven'!AB55</f>
        <v>0</v>
      </c>
      <c r="R19" s="9">
        <f>+'24-01-614 Observatorio de Juven'!AC55</f>
        <v>0</v>
      </c>
      <c r="S19" s="23">
        <f>+'24-01-614 Observatorio de Juven'!AD55</f>
        <v>0</v>
      </c>
      <c r="T19" s="23">
        <f>+'24-01-614 Observatorio de Juven'!AE55</f>
        <v>0</v>
      </c>
      <c r="U19" s="23">
        <f>+'24-01-614 Observatorio de Juven'!AF55</f>
        <v>0</v>
      </c>
      <c r="V19" s="9">
        <f>+'24-01-614 Observatorio de Juven'!AG55</f>
        <v>0</v>
      </c>
      <c r="W19" s="9">
        <f>+'24-01-614 Observatorio de Juven'!AH55</f>
        <v>0</v>
      </c>
      <c r="X19" s="9">
        <f>+'24-01-614 Observatorio de Juven'!AI55</f>
        <v>0</v>
      </c>
      <c r="Y19" s="9">
        <f>+'24-01-614 Observatorio de Juven'!AJ55</f>
        <v>0</v>
      </c>
    </row>
    <row r="20" spans="1:25" ht="26.25" customHeight="1" x14ac:dyDescent="0.25">
      <c r="A20" s="40" t="s">
        <v>64</v>
      </c>
      <c r="B20" s="23">
        <f>+'24-01-614 Observatorio de Juven'!J59</f>
        <v>0</v>
      </c>
      <c r="C20" s="23">
        <f>+'24-01-614 Observatorio de Juven'!K59</f>
        <v>0</v>
      </c>
      <c r="D20" s="23">
        <f>+'24-01-614 Observatorio de Juven'!M59</f>
        <v>0</v>
      </c>
      <c r="E20" s="23">
        <f>+'24-01-614 Observatorio de Juven'!N59</f>
        <v>0</v>
      </c>
      <c r="F20" s="23">
        <f>+'24-01-614 Observatorio de Juven'!O59</f>
        <v>0</v>
      </c>
      <c r="G20" s="23">
        <f>+'24-01-614 Observatorio de Juven'!R59</f>
        <v>0</v>
      </c>
      <c r="H20" s="23">
        <f>+'24-01-614 Observatorio de Juven'!S59</f>
        <v>0</v>
      </c>
      <c r="I20" s="23">
        <f>+'24-01-614 Observatorio de Juven'!T59</f>
        <v>0</v>
      </c>
      <c r="J20" s="9">
        <f>+'24-01-614 Observatorio de Juven'!U59</f>
        <v>0</v>
      </c>
      <c r="K20" s="23">
        <f>+'24-01-614 Observatorio de Juven'!V59</f>
        <v>0</v>
      </c>
      <c r="L20" s="23">
        <f>+'24-01-614 Observatorio de Juven'!W59</f>
        <v>0</v>
      </c>
      <c r="M20" s="23">
        <f>+'24-01-614 Observatorio de Juven'!X59</f>
        <v>0</v>
      </c>
      <c r="N20" s="9">
        <f>+'24-01-614 Observatorio de Juven'!Y59</f>
        <v>0</v>
      </c>
      <c r="O20" s="23">
        <f>+'24-01-614 Observatorio de Juven'!Z59</f>
        <v>0</v>
      </c>
      <c r="P20" s="23">
        <f>+'24-01-614 Observatorio de Juven'!AA59</f>
        <v>0</v>
      </c>
      <c r="Q20" s="23">
        <f>+'24-01-614 Observatorio de Juven'!AB59</f>
        <v>0</v>
      </c>
      <c r="R20" s="9">
        <f>+'24-01-614 Observatorio de Juven'!AC59</f>
        <v>0</v>
      </c>
      <c r="S20" s="23">
        <f>+'24-01-614 Observatorio de Juven'!AD59</f>
        <v>0</v>
      </c>
      <c r="T20" s="23">
        <f>+'24-01-614 Observatorio de Juven'!AE59</f>
        <v>0</v>
      </c>
      <c r="U20" s="23">
        <f>+'24-01-614 Observatorio de Juven'!AF59</f>
        <v>0</v>
      </c>
      <c r="V20" s="9">
        <f>+'24-01-614 Observatorio de Juven'!AG59</f>
        <v>0</v>
      </c>
      <c r="W20" s="9">
        <f>+'24-01-614 Observatorio de Juven'!AH59</f>
        <v>0</v>
      </c>
      <c r="X20" s="9">
        <f>+'24-01-614 Observatorio de Juven'!AI59</f>
        <v>0</v>
      </c>
      <c r="Y20" s="9">
        <f>+'24-01-614 Observatorio de Juven'!AJ59</f>
        <v>0</v>
      </c>
    </row>
    <row r="21" spans="1:25" ht="26.25" customHeight="1" x14ac:dyDescent="0.25">
      <c r="A21" s="40" t="s">
        <v>66</v>
      </c>
      <c r="B21" s="23">
        <f>+'24-01-614 Observatorio de Juven'!J63</f>
        <v>0</v>
      </c>
      <c r="C21" s="23">
        <f>+'24-01-614 Observatorio de Juven'!K63</f>
        <v>0</v>
      </c>
      <c r="D21" s="23">
        <f>+'24-01-614 Observatorio de Juven'!M63</f>
        <v>0</v>
      </c>
      <c r="E21" s="23">
        <f>+'24-01-614 Observatorio de Juven'!N63</f>
        <v>0</v>
      </c>
      <c r="F21" s="23">
        <f>+'24-01-614 Observatorio de Juven'!O63</f>
        <v>0</v>
      </c>
      <c r="G21" s="23">
        <f>+'24-01-614 Observatorio de Juven'!R63</f>
        <v>0</v>
      </c>
      <c r="H21" s="23">
        <f>+'24-01-614 Observatorio de Juven'!S63</f>
        <v>0</v>
      </c>
      <c r="I21" s="23">
        <f>+'24-01-614 Observatorio de Juven'!T63</f>
        <v>0</v>
      </c>
      <c r="J21" s="9">
        <f>+'24-01-614 Observatorio de Juven'!U63</f>
        <v>0</v>
      </c>
      <c r="K21" s="23">
        <f>+'24-01-614 Observatorio de Juven'!V63</f>
        <v>0</v>
      </c>
      <c r="L21" s="23">
        <f>+'24-01-614 Observatorio de Juven'!W63</f>
        <v>0</v>
      </c>
      <c r="M21" s="23">
        <f>+'24-01-614 Observatorio de Juven'!X63</f>
        <v>0</v>
      </c>
      <c r="N21" s="9">
        <f>+'24-01-614 Observatorio de Juven'!Y63</f>
        <v>0</v>
      </c>
      <c r="O21" s="23">
        <f>+'24-01-614 Observatorio de Juven'!Z63</f>
        <v>0</v>
      </c>
      <c r="P21" s="23">
        <f>+'24-01-614 Observatorio de Juven'!AA63</f>
        <v>0</v>
      </c>
      <c r="Q21" s="23">
        <f>+'24-01-614 Observatorio de Juven'!AB63</f>
        <v>0</v>
      </c>
      <c r="R21" s="9">
        <f>+'24-01-614 Observatorio de Juven'!AC63</f>
        <v>0</v>
      </c>
      <c r="S21" s="23">
        <f>+'24-01-614 Observatorio de Juven'!AD63</f>
        <v>0</v>
      </c>
      <c r="T21" s="23">
        <f>+'24-01-614 Observatorio de Juven'!AE63</f>
        <v>0</v>
      </c>
      <c r="U21" s="23">
        <f>+'24-01-614 Observatorio de Juven'!AF63</f>
        <v>0</v>
      </c>
      <c r="V21" s="9">
        <f>+'24-01-614 Observatorio de Juven'!AG63</f>
        <v>0</v>
      </c>
      <c r="W21" s="9">
        <f>+'24-01-614 Observatorio de Juven'!AH63</f>
        <v>0</v>
      </c>
      <c r="X21" s="9">
        <f>+'24-01-614 Observatorio de Juven'!AI63</f>
        <v>0</v>
      </c>
      <c r="Y21" s="9">
        <f>+'24-01-614 Observatorio de Juven'!AJ63</f>
        <v>0</v>
      </c>
    </row>
    <row r="22" spans="1:25" ht="26.25" customHeight="1" x14ac:dyDescent="0.25">
      <c r="A22" s="43" t="s">
        <v>84</v>
      </c>
      <c r="B22" s="23">
        <f>+'24-01-614 Observatorio de Juven'!J67</f>
        <v>0</v>
      </c>
      <c r="C22" s="23">
        <f>+'24-01-614 Observatorio de Juven'!K67</f>
        <v>0</v>
      </c>
      <c r="D22" s="23">
        <f>+'24-01-614 Observatorio de Juven'!M67</f>
        <v>0</v>
      </c>
      <c r="E22" s="23">
        <f>+'24-01-614 Observatorio de Juven'!N67</f>
        <v>0</v>
      </c>
      <c r="F22" s="23">
        <f>+'24-01-614 Observatorio de Juven'!O67</f>
        <v>0</v>
      </c>
      <c r="G22" s="23">
        <f>+'24-01-614 Observatorio de Juven'!R67</f>
        <v>0</v>
      </c>
      <c r="H22" s="23">
        <f>+'24-01-614 Observatorio de Juven'!S67</f>
        <v>0</v>
      </c>
      <c r="I22" s="23">
        <f>+'24-01-614 Observatorio de Juven'!T67</f>
        <v>0</v>
      </c>
      <c r="J22" s="9">
        <f>+'24-01-614 Observatorio de Juven'!U67</f>
        <v>0</v>
      </c>
      <c r="K22" s="23">
        <f>+'24-01-614 Observatorio de Juven'!V67</f>
        <v>0</v>
      </c>
      <c r="L22" s="23">
        <f>+'24-01-614 Observatorio de Juven'!W67</f>
        <v>0</v>
      </c>
      <c r="M22" s="23">
        <f>+'24-01-614 Observatorio de Juven'!X67</f>
        <v>0</v>
      </c>
      <c r="N22" s="9">
        <f>+'24-01-614 Observatorio de Juven'!Y67</f>
        <v>0</v>
      </c>
      <c r="O22" s="23">
        <f>+'24-01-614 Observatorio de Juven'!Z67</f>
        <v>0</v>
      </c>
      <c r="P22" s="23">
        <f>+'24-01-614 Observatorio de Juven'!AA67</f>
        <v>0</v>
      </c>
      <c r="Q22" s="23">
        <f>+'24-01-614 Observatorio de Juven'!AB67</f>
        <v>0</v>
      </c>
      <c r="R22" s="9">
        <f>+'24-01-614 Observatorio de Juven'!AC67</f>
        <v>0</v>
      </c>
      <c r="S22" s="23">
        <f>+'24-01-614 Observatorio de Juven'!AD67</f>
        <v>0</v>
      </c>
      <c r="T22" s="23">
        <f>+'24-01-614 Observatorio de Juven'!AE67</f>
        <v>0</v>
      </c>
      <c r="U22" s="23">
        <f>+'24-01-614 Observatorio de Juven'!AF67</f>
        <v>0</v>
      </c>
      <c r="V22" s="9">
        <f>+'24-01-614 Observatorio de Juven'!AG67</f>
        <v>0</v>
      </c>
      <c r="W22" s="9">
        <f>+'24-01-614 Observatorio de Juven'!AH67</f>
        <v>0</v>
      </c>
      <c r="X22" s="9">
        <f>+'24-01-614 Observatorio de Juven'!AI67</f>
        <v>0</v>
      </c>
      <c r="Y22" s="9">
        <f>+'24-01-614 Observatorio de Juven'!AJ67</f>
        <v>0</v>
      </c>
    </row>
    <row r="23" spans="1:25" ht="26.25" customHeight="1" x14ac:dyDescent="0.25">
      <c r="A23" s="40" t="s">
        <v>68</v>
      </c>
      <c r="B23" s="23">
        <f>+'24-01-614 Observatorio de Juven'!J71</f>
        <v>0</v>
      </c>
      <c r="C23" s="23">
        <f>+'24-01-614 Observatorio de Juven'!K71</f>
        <v>0</v>
      </c>
      <c r="D23" s="23">
        <f>+'24-01-614 Observatorio de Juven'!M71</f>
        <v>0</v>
      </c>
      <c r="E23" s="23">
        <f>+'24-01-614 Observatorio de Juven'!N71</f>
        <v>0</v>
      </c>
      <c r="F23" s="23">
        <f>+'24-01-614 Observatorio de Juven'!O71</f>
        <v>0</v>
      </c>
      <c r="G23" s="23">
        <f>+'24-01-614 Observatorio de Juven'!R71</f>
        <v>0</v>
      </c>
      <c r="H23" s="23">
        <f>+'24-01-614 Observatorio de Juven'!S71</f>
        <v>0</v>
      </c>
      <c r="I23" s="23">
        <f>+'24-01-614 Observatorio de Juven'!T71</f>
        <v>0</v>
      </c>
      <c r="J23" s="9">
        <f>+'24-01-614 Observatorio de Juven'!U71</f>
        <v>0</v>
      </c>
      <c r="K23" s="23">
        <f>+'24-01-614 Observatorio de Juven'!V71</f>
        <v>0</v>
      </c>
      <c r="L23" s="23">
        <f>+'24-01-614 Observatorio de Juven'!W71</f>
        <v>0</v>
      </c>
      <c r="M23" s="23">
        <f>+'24-01-614 Observatorio de Juven'!X71</f>
        <v>0</v>
      </c>
      <c r="N23" s="9">
        <f>+'24-01-614 Observatorio de Juven'!Y71</f>
        <v>0</v>
      </c>
      <c r="O23" s="23">
        <f>+'24-01-614 Observatorio de Juven'!Z71</f>
        <v>0</v>
      </c>
      <c r="P23" s="23">
        <f>+'24-01-614 Observatorio de Juven'!AA71</f>
        <v>0</v>
      </c>
      <c r="Q23" s="23">
        <f>+'24-01-614 Observatorio de Juven'!AB71</f>
        <v>0</v>
      </c>
      <c r="R23" s="9">
        <f>+'24-01-614 Observatorio de Juven'!AC71</f>
        <v>0</v>
      </c>
      <c r="S23" s="23">
        <f>+'24-01-614 Observatorio de Juven'!AD71</f>
        <v>0</v>
      </c>
      <c r="T23" s="23">
        <f>+'24-01-614 Observatorio de Juven'!AE71</f>
        <v>0</v>
      </c>
      <c r="U23" s="23">
        <f>+'24-01-614 Observatorio de Juven'!AF71</f>
        <v>0</v>
      </c>
      <c r="V23" s="9">
        <f>+'24-01-614 Observatorio de Juven'!AG71</f>
        <v>0</v>
      </c>
      <c r="W23" s="9">
        <f>+'24-01-614 Observatorio de Juven'!AH71</f>
        <v>0</v>
      </c>
      <c r="X23" s="9">
        <f>+'24-01-614 Observatorio de Juven'!AI71</f>
        <v>0</v>
      </c>
      <c r="Y23" s="9">
        <f>+'24-01-614 Observatorio de Juven'!AJ71</f>
        <v>0</v>
      </c>
    </row>
    <row r="24" spans="1:25" ht="26.25" customHeight="1" x14ac:dyDescent="0.25">
      <c r="A24" s="41" t="s">
        <v>70</v>
      </c>
      <c r="B24" s="23">
        <f>+'24-01-614 Observatorio de Juven'!J76</f>
        <v>118647649</v>
      </c>
      <c r="C24" s="23">
        <f>+'24-01-614 Observatorio de Juven'!K76</f>
        <v>118647649</v>
      </c>
      <c r="D24" s="23">
        <f>+'24-01-614 Observatorio de Juven'!M76</f>
        <v>0</v>
      </c>
      <c r="E24" s="23">
        <f>+'24-01-614 Observatorio de Juven'!N76</f>
        <v>0</v>
      </c>
      <c r="F24" s="23">
        <f>+'24-01-614 Observatorio de Juven'!O76</f>
        <v>0</v>
      </c>
      <c r="G24" s="23">
        <f>+'24-01-614 Observatorio de Juven'!R76</f>
        <v>0</v>
      </c>
      <c r="H24" s="23">
        <f>+'24-01-614 Observatorio de Juven'!S76</f>
        <v>0</v>
      </c>
      <c r="I24" s="23">
        <f>+'24-01-614 Observatorio de Juven'!T76</f>
        <v>114912650</v>
      </c>
      <c r="J24" s="9">
        <f>+'24-01-614 Observatorio de Juven'!U76</f>
        <v>114912650</v>
      </c>
      <c r="K24" s="23">
        <f>+'24-01-614 Observatorio de Juven'!V76</f>
        <v>3734999</v>
      </c>
      <c r="L24" s="23">
        <f>+'24-01-614 Observatorio de Juven'!W76</f>
        <v>0</v>
      </c>
      <c r="M24" s="23">
        <f>+'24-01-614 Observatorio de Juven'!X76</f>
        <v>0</v>
      </c>
      <c r="N24" s="9">
        <f>+'24-01-614 Observatorio de Juven'!Y76</f>
        <v>3734999</v>
      </c>
      <c r="O24" s="23">
        <f>+'24-01-614 Observatorio de Juven'!Z76</f>
        <v>0</v>
      </c>
      <c r="P24" s="23">
        <f>+'24-01-614 Observatorio de Juven'!AA76</f>
        <v>0</v>
      </c>
      <c r="Q24" s="23">
        <f>+'24-01-614 Observatorio de Juven'!AB76</f>
        <v>0</v>
      </c>
      <c r="R24" s="9">
        <f>+'24-01-614 Observatorio de Juven'!AC76</f>
        <v>0</v>
      </c>
      <c r="S24" s="23">
        <f>+'24-01-614 Observatorio de Juven'!AD76</f>
        <v>0</v>
      </c>
      <c r="T24" s="23">
        <f>+'24-01-614 Observatorio de Juven'!AE76</f>
        <v>0</v>
      </c>
      <c r="U24" s="23">
        <f>+'24-01-614 Observatorio de Juven'!AF76</f>
        <v>0</v>
      </c>
      <c r="V24" s="9">
        <f>+'24-01-614 Observatorio de Juven'!AG76</f>
        <v>0</v>
      </c>
      <c r="W24" s="9">
        <f>+'24-01-614 Observatorio de Juven'!AH76</f>
        <v>118647649</v>
      </c>
      <c r="X24" s="87">
        <f>+'24-01-614 Observatorio de Juven'!AI76</f>
        <v>1</v>
      </c>
      <c r="Y24" s="87">
        <f>+'24-01-614 Observatorio de Juven'!AJ76</f>
        <v>1</v>
      </c>
    </row>
    <row r="25" spans="1:25" ht="36" customHeight="1" x14ac:dyDescent="0.25">
      <c r="A25" s="67" t="str">
        <f>"TOTAL ASIG."&amp;" "&amp;$A$5</f>
        <v>TOTAL ASIG. 24 - 01 - 614 Observatorio de Juventud</v>
      </c>
      <c r="B25" s="61">
        <f t="shared" ref="B25:W25" si="0">SUM(B8:B24)</f>
        <v>118647649</v>
      </c>
      <c r="C25" s="61">
        <f t="shared" si="0"/>
        <v>118647649</v>
      </c>
      <c r="D25" s="61">
        <f t="shared" si="0"/>
        <v>0</v>
      </c>
      <c r="E25" s="61">
        <f t="shared" si="0"/>
        <v>0</v>
      </c>
      <c r="F25" s="61">
        <f t="shared" si="0"/>
        <v>0</v>
      </c>
      <c r="G25" s="61">
        <f t="shared" si="0"/>
        <v>0</v>
      </c>
      <c r="H25" s="61">
        <f t="shared" si="0"/>
        <v>0</v>
      </c>
      <c r="I25" s="61">
        <f t="shared" si="0"/>
        <v>114912650</v>
      </c>
      <c r="J25" s="61">
        <f t="shared" si="0"/>
        <v>114912650</v>
      </c>
      <c r="K25" s="61">
        <f t="shared" si="0"/>
        <v>3734999</v>
      </c>
      <c r="L25" s="61">
        <f t="shared" si="0"/>
        <v>0</v>
      </c>
      <c r="M25" s="61">
        <f t="shared" si="0"/>
        <v>0</v>
      </c>
      <c r="N25" s="61">
        <f t="shared" si="0"/>
        <v>3734999</v>
      </c>
      <c r="O25" s="61">
        <f t="shared" si="0"/>
        <v>0</v>
      </c>
      <c r="P25" s="61">
        <f t="shared" si="0"/>
        <v>0</v>
      </c>
      <c r="Q25" s="61">
        <f t="shared" si="0"/>
        <v>0</v>
      </c>
      <c r="R25" s="61">
        <f t="shared" si="0"/>
        <v>0</v>
      </c>
      <c r="S25" s="61">
        <f t="shared" si="0"/>
        <v>0</v>
      </c>
      <c r="T25" s="61">
        <f t="shared" si="0"/>
        <v>0</v>
      </c>
      <c r="U25" s="61">
        <f t="shared" si="0"/>
        <v>0</v>
      </c>
      <c r="V25" s="61">
        <f t="shared" si="0"/>
        <v>0</v>
      </c>
      <c r="W25" s="61">
        <f t="shared" si="0"/>
        <v>118647649</v>
      </c>
      <c r="X25" s="64">
        <f>+'24-01-614 Observatorio de Juven'!AI77</f>
        <v>1</v>
      </c>
      <c r="Y25" s="64">
        <f>'24-01-011 Prog. Fisico y Mental'!AJ119</f>
        <v>1</v>
      </c>
    </row>
    <row r="26" spans="1:25" x14ac:dyDescent="0.25">
      <c r="B26" s="35"/>
      <c r="G26" s="35"/>
      <c r="H26" s="35"/>
      <c r="I26" s="35"/>
      <c r="K26" s="35"/>
      <c r="L26" s="35"/>
      <c r="M26" s="35"/>
      <c r="O26" s="35"/>
      <c r="P26" s="35"/>
      <c r="Q26" s="35"/>
      <c r="S26" s="35"/>
      <c r="T26" s="35"/>
      <c r="U26" s="35"/>
      <c r="W26" s="48"/>
    </row>
    <row r="27" spans="1:25" x14ac:dyDescent="0.25">
      <c r="B27" s="35"/>
      <c r="G27" s="35"/>
      <c r="H27" s="35"/>
      <c r="I27" s="35"/>
      <c r="K27" s="35"/>
      <c r="L27" s="35"/>
      <c r="M27" s="35"/>
      <c r="O27" s="35"/>
      <c r="P27" s="35"/>
      <c r="Q27" s="35"/>
      <c r="S27" s="35"/>
      <c r="T27" s="35"/>
      <c r="U27" s="35"/>
    </row>
    <row r="28" spans="1:25" x14ac:dyDescent="0.25">
      <c r="B28" s="35"/>
      <c r="G28" s="35"/>
      <c r="H28" s="35"/>
      <c r="I28" s="35"/>
      <c r="K28" s="35"/>
      <c r="L28" s="35"/>
      <c r="M28" s="35"/>
      <c r="O28" s="35"/>
      <c r="P28" s="35"/>
      <c r="Q28" s="35"/>
      <c r="S28" s="35"/>
      <c r="T28" s="35"/>
      <c r="U28" s="35"/>
    </row>
    <row r="29" spans="1:25" x14ac:dyDescent="0.25">
      <c r="B29" s="35"/>
      <c r="G29" s="35"/>
      <c r="H29" s="35"/>
      <c r="I29" s="35"/>
      <c r="K29" s="35"/>
      <c r="L29" s="35"/>
      <c r="M29" s="35"/>
      <c r="O29" s="35"/>
      <c r="P29" s="35"/>
      <c r="Q29" s="35"/>
      <c r="S29" s="35"/>
      <c r="T29" s="35"/>
      <c r="U29" s="35"/>
    </row>
    <row r="30" spans="1:25" x14ac:dyDescent="0.25">
      <c r="B30" s="35"/>
      <c r="G30" s="35"/>
      <c r="H30" s="35"/>
      <c r="I30" s="35"/>
      <c r="K30" s="35"/>
      <c r="L30" s="35"/>
      <c r="M30" s="35"/>
      <c r="O30" s="35"/>
      <c r="P30" s="35"/>
      <c r="Q30" s="35"/>
      <c r="S30" s="35"/>
      <c r="T30" s="35"/>
      <c r="U30" s="35"/>
    </row>
    <row r="31" spans="1:25" x14ac:dyDescent="0.25">
      <c r="B31" s="35"/>
      <c r="G31" s="35"/>
      <c r="H31" s="35"/>
      <c r="I31" s="35"/>
      <c r="K31" s="35"/>
      <c r="L31" s="35"/>
      <c r="M31" s="35"/>
      <c r="O31" s="35"/>
      <c r="P31" s="35"/>
      <c r="Q31" s="35"/>
      <c r="S31" s="35"/>
      <c r="T31" s="35"/>
      <c r="U31" s="35"/>
    </row>
    <row r="32" spans="1:25" x14ac:dyDescent="0.25">
      <c r="B32" s="35"/>
      <c r="G32" s="35"/>
      <c r="H32" s="35"/>
      <c r="I32" s="35"/>
      <c r="K32" s="35"/>
      <c r="L32" s="35"/>
      <c r="M32" s="35"/>
      <c r="O32" s="35"/>
      <c r="P32" s="35"/>
      <c r="Q32" s="35"/>
      <c r="S32" s="35"/>
      <c r="T32" s="35"/>
      <c r="U32" s="35"/>
    </row>
    <row r="33" spans="1:25" x14ac:dyDescent="0.25">
      <c r="A33" s="2"/>
      <c r="B33" s="35"/>
      <c r="G33" s="35"/>
      <c r="H33" s="35"/>
      <c r="I33" s="35"/>
      <c r="K33" s="35"/>
      <c r="L33" s="35"/>
      <c r="M33" s="35"/>
      <c r="O33" s="35"/>
      <c r="P33" s="35"/>
      <c r="Q33" s="35"/>
      <c r="S33" s="35"/>
      <c r="T33" s="35"/>
      <c r="U33" s="35"/>
      <c r="V33" s="2"/>
      <c r="W33" s="2"/>
      <c r="X33" s="2"/>
      <c r="Y33" s="2"/>
    </row>
    <row r="34" spans="1:25" x14ac:dyDescent="0.25">
      <c r="A34" s="2"/>
      <c r="B34" s="35"/>
      <c r="G34" s="35"/>
      <c r="H34" s="35"/>
      <c r="I34" s="35"/>
      <c r="K34" s="35"/>
      <c r="L34" s="35"/>
      <c r="M34" s="35"/>
      <c r="O34" s="35"/>
      <c r="P34" s="35"/>
      <c r="Q34" s="35"/>
      <c r="S34" s="35"/>
      <c r="T34" s="35"/>
      <c r="U34" s="35"/>
      <c r="V34" s="2"/>
      <c r="W34" s="2"/>
      <c r="X34" s="2"/>
      <c r="Y34" s="2"/>
    </row>
    <row r="35" spans="1:25" x14ac:dyDescent="0.25">
      <c r="A35" s="2"/>
      <c r="B35" s="35"/>
      <c r="G35" s="35"/>
      <c r="H35" s="35"/>
      <c r="I35" s="35"/>
      <c r="K35" s="35"/>
      <c r="L35" s="35"/>
      <c r="M35" s="35"/>
      <c r="O35" s="35"/>
      <c r="P35" s="35"/>
      <c r="Q35" s="35"/>
      <c r="S35" s="35"/>
      <c r="T35" s="35"/>
      <c r="U35" s="35"/>
      <c r="V35" s="2"/>
      <c r="W35" s="2"/>
      <c r="X35" s="2"/>
      <c r="Y35" s="2"/>
    </row>
    <row r="36" spans="1:25" x14ac:dyDescent="0.25">
      <c r="A36" s="2"/>
      <c r="B36" s="35"/>
      <c r="G36" s="35"/>
      <c r="H36" s="35"/>
      <c r="I36" s="35"/>
      <c r="K36" s="35"/>
      <c r="L36" s="35"/>
      <c r="M36" s="35"/>
      <c r="O36" s="35"/>
      <c r="P36" s="35"/>
      <c r="Q36" s="35"/>
      <c r="S36" s="35"/>
      <c r="T36" s="35"/>
      <c r="U36" s="35"/>
      <c r="V36" s="2"/>
      <c r="W36" s="2"/>
      <c r="X36" s="2"/>
      <c r="Y36" s="2"/>
    </row>
    <row r="37" spans="1:25" x14ac:dyDescent="0.25">
      <c r="A37" s="2"/>
      <c r="B37" s="35"/>
      <c r="G37" s="35"/>
      <c r="H37" s="35"/>
      <c r="I37" s="35"/>
      <c r="K37" s="35"/>
      <c r="L37" s="35"/>
      <c r="M37" s="35"/>
      <c r="O37" s="35"/>
      <c r="P37" s="35"/>
      <c r="Q37" s="35"/>
      <c r="S37" s="35"/>
      <c r="T37" s="35"/>
      <c r="U37" s="35"/>
      <c r="V37" s="2"/>
      <c r="W37" s="2"/>
      <c r="X37" s="2"/>
      <c r="Y37" s="2"/>
    </row>
    <row r="38" spans="1:25" x14ac:dyDescent="0.25">
      <c r="A38" s="2"/>
      <c r="B38" s="35"/>
      <c r="G38" s="35"/>
      <c r="H38" s="35"/>
      <c r="I38" s="35"/>
      <c r="K38" s="35"/>
      <c r="L38" s="35"/>
      <c r="M38" s="35"/>
      <c r="O38" s="35"/>
      <c r="P38" s="35"/>
      <c r="Q38" s="35"/>
      <c r="S38" s="35"/>
      <c r="T38" s="35"/>
      <c r="U38" s="35"/>
      <c r="V38" s="2"/>
      <c r="W38" s="2"/>
      <c r="X38" s="2"/>
      <c r="Y38" s="2"/>
    </row>
    <row r="39" spans="1:25" x14ac:dyDescent="0.25">
      <c r="A39" s="2"/>
      <c r="B39" s="35"/>
      <c r="G39" s="35"/>
      <c r="H39" s="35"/>
      <c r="I39" s="35"/>
      <c r="K39" s="35"/>
      <c r="L39" s="35"/>
      <c r="M39" s="35"/>
      <c r="O39" s="35"/>
      <c r="P39" s="35"/>
      <c r="Q39" s="35"/>
      <c r="S39" s="35"/>
      <c r="T39" s="35"/>
      <c r="U39" s="35"/>
      <c r="V39" s="2"/>
      <c r="W39" s="2"/>
      <c r="X39" s="2"/>
      <c r="Y39" s="2"/>
    </row>
    <row r="40" spans="1:25" x14ac:dyDescent="0.25">
      <c r="A40" s="2"/>
      <c r="B40" s="35"/>
      <c r="G40" s="35"/>
      <c r="H40" s="35"/>
      <c r="I40" s="35"/>
      <c r="K40" s="35"/>
      <c r="L40" s="35"/>
      <c r="M40" s="35"/>
      <c r="O40" s="35"/>
      <c r="P40" s="35"/>
      <c r="Q40" s="35"/>
      <c r="S40" s="35"/>
      <c r="T40" s="35"/>
      <c r="U40" s="35"/>
      <c r="V40" s="2"/>
      <c r="W40" s="2"/>
      <c r="X40" s="2"/>
      <c r="Y40" s="2"/>
    </row>
    <row r="41" spans="1:25" x14ac:dyDescent="0.25">
      <c r="A41" s="2"/>
      <c r="B41" s="35"/>
      <c r="G41" s="35"/>
      <c r="H41" s="35"/>
      <c r="I41" s="35"/>
      <c r="K41" s="35"/>
      <c r="L41" s="35"/>
      <c r="M41" s="35"/>
      <c r="O41" s="35"/>
      <c r="P41" s="35"/>
      <c r="Q41" s="35"/>
      <c r="S41" s="35"/>
      <c r="T41" s="35"/>
      <c r="U41" s="35"/>
      <c r="V41" s="2"/>
      <c r="W41" s="2"/>
      <c r="X41" s="2"/>
      <c r="Y41" s="2"/>
    </row>
  </sheetData>
  <mergeCells count="19">
    <mergeCell ref="A6:A7"/>
    <mergeCell ref="B6:B7"/>
    <mergeCell ref="C6:C7"/>
    <mergeCell ref="D6:F6"/>
    <mergeCell ref="G6:I6"/>
    <mergeCell ref="A1:Y1"/>
    <mergeCell ref="A2:Y2"/>
    <mergeCell ref="A3:Y3"/>
    <mergeCell ref="A4:Y4"/>
    <mergeCell ref="A5:Y5"/>
    <mergeCell ref="V6:V7"/>
    <mergeCell ref="W6:W7"/>
    <mergeCell ref="X6:Y6"/>
    <mergeCell ref="J6:J7"/>
    <mergeCell ref="K6:M6"/>
    <mergeCell ref="N6:N7"/>
    <mergeCell ref="O6:Q6"/>
    <mergeCell ref="R6:R7"/>
    <mergeCell ref="S6:U6"/>
  </mergeCells>
  <printOptions horizontalCentered="1"/>
  <pageMargins left="0.70866141732283472" right="0.70866141732283472" top="0.74803149606299213" bottom="0.74803149606299213" header="0.31496062992125984" footer="0.31496062992125984"/>
  <pageSetup paperSize="41" scale="8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9</vt:i4>
      </vt:variant>
    </vt:vector>
  </HeadingPairs>
  <TitlesOfParts>
    <vt:vector size="17" baseType="lpstr">
      <vt:lpstr>24-01-011 Prog. Fisico y Mental</vt:lpstr>
      <vt:lpstr>24-01-011 REG</vt:lpstr>
      <vt:lpstr>24-01-013 Prog. Vocacional y La</vt:lpstr>
      <vt:lpstr>24-01-013 REG</vt:lpstr>
      <vt:lpstr>24-01-014 Prog. Cívico y Social</vt:lpstr>
      <vt:lpstr>24-01-014 REG</vt:lpstr>
      <vt:lpstr>24-01-614 Observatorio de Juven</vt:lpstr>
      <vt:lpstr>24-01-614 REG</vt:lpstr>
      <vt:lpstr>'24-01-011 Prog. Fisico y Mental'!Área_de_impresión</vt:lpstr>
      <vt:lpstr>'24-01-013 Prog. Vocacional y La'!Área_de_impresión</vt:lpstr>
      <vt:lpstr>'24-01-013 REG'!Área_de_impresión</vt:lpstr>
      <vt:lpstr>'24-01-014 Prog. Cívico y Social'!Área_de_impresión</vt:lpstr>
      <vt:lpstr>'24-01-014 REG'!Área_de_impresión</vt:lpstr>
      <vt:lpstr>'24-01-614 Observatorio de Juven'!Área_de_impresión</vt:lpstr>
      <vt:lpstr>'24-01-614 REG'!Área_de_impresión</vt:lpstr>
      <vt:lpstr>'24-01-011 Prog. Fisico y Mental'!Títulos_a_imprimir</vt:lpstr>
      <vt:lpstr>'24-01-014 Prog. Cívico y Social'!Títulos_a_imprimir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Fabiola Oyanedel</dc:creator>
  <cp:lastModifiedBy>Jennifer Caro</cp:lastModifiedBy>
  <cp:lastPrinted>2021-01-19T15:14:09Z</cp:lastPrinted>
  <dcterms:created xsi:type="dcterms:W3CDTF">2014-04-01T14:20:29Z</dcterms:created>
  <dcterms:modified xsi:type="dcterms:W3CDTF">2024-07-10T14:58:38Z</dcterms:modified>
</cp:coreProperties>
</file>